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720" windowHeight="1222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/>
  <c r="I23"/>
  <c r="J23"/>
  <c r="H23"/>
  <c r="G17" l="1"/>
  <c r="G23" s="1"/>
  <c r="F17"/>
  <c r="F23" s="1"/>
  <c r="G30" l="1"/>
  <c r="F30"/>
  <c r="J26"/>
  <c r="K26"/>
  <c r="H26"/>
</calcChain>
</file>

<file path=xl/sharedStrings.xml><?xml version="1.0" encoding="utf-8"?>
<sst xmlns="http://schemas.openxmlformats.org/spreadsheetml/2006/main" count="68" uniqueCount="43">
  <si>
    <t>№</t>
  </si>
  <si>
    <t>п/п</t>
  </si>
  <si>
    <t>Наименование мероприятия</t>
  </si>
  <si>
    <t>Испол­нитель</t>
  </si>
  <si>
    <t>Срок реализации Программы</t>
  </si>
  <si>
    <t>Источ­ник фи­нанси­рования</t>
  </si>
  <si>
    <t>Подпрограмма 1.   Развитие жилищного хозяйства</t>
  </si>
  <si>
    <t>1. Основное мероприятие «Реализация мероприятий в области жилищного хозяйства»</t>
  </si>
  <si>
    <t>1.1</t>
  </si>
  <si>
    <t>Капитальный ремонт общего имущества муниципального жилищного фонда</t>
  </si>
  <si>
    <t>Поселковая Управа городского поселения «Поселок Товарково»</t>
  </si>
  <si>
    <t>Весь период</t>
  </si>
  <si>
    <t>Бюджет городского поселения «Поселок Товарково»</t>
  </si>
  <si>
    <t>1.2</t>
  </si>
  <si>
    <t>капитальный ремонт муниципального жилого фонда</t>
  </si>
  <si>
    <t>1.3</t>
  </si>
  <si>
    <t>Оплата коммунальных услуг за специализированный фонд</t>
  </si>
  <si>
    <t>1.4</t>
  </si>
  <si>
    <t>содержание муниципального жилого фонда</t>
  </si>
  <si>
    <t>1.5</t>
  </si>
  <si>
    <t>Мероприятия в области жилищного хозяйства</t>
  </si>
  <si>
    <t>Итого: по подпрограмме «Развитие жилищного хозяйства»</t>
  </si>
  <si>
    <t>Подпрограмма 2.   Развитие коммунального хозяйства</t>
  </si>
  <si>
    <t>1. Основное мероприятие «Реализация мероприятий в области коммунального хозяйства»</t>
  </si>
  <si>
    <t xml:space="preserve"> Мероприятия в области коммунального хозяйства</t>
  </si>
  <si>
    <t>Итого: по подпрограмме «Развитие коммунального хозяйства»</t>
  </si>
  <si>
    <t>Итого по программе:</t>
  </si>
  <si>
    <t>в том числе, руб.</t>
  </si>
  <si>
    <t>Прочистка ливневой канализации</t>
  </si>
  <si>
    <t>1.5.1</t>
  </si>
  <si>
    <t>Снос аварийных многоквартирных домов</t>
  </si>
  <si>
    <t>1.5.2</t>
  </si>
  <si>
    <t>1.5.3</t>
  </si>
  <si>
    <t>Обследование многоквартирных домов для признания их аварийными</t>
  </si>
  <si>
    <t>изготовление и разнос квитанций для оплаты соц.найма</t>
  </si>
  <si>
    <t>Разработка ПСД для перевода квартир на АОГВ</t>
  </si>
  <si>
    <t>1.5.4</t>
  </si>
  <si>
    <t>1.1.1</t>
  </si>
  <si>
    <t>1.1.2</t>
  </si>
  <si>
    <t>Разработка проектно сметной документации</t>
  </si>
  <si>
    <t xml:space="preserve">Прочие мероприятия в области жилищного хозяйства </t>
  </si>
  <si>
    <t xml:space="preserve">                              Приложение к                                 Постановлению Поселковой Управы             городского поселения "Поселок Товарково"                            от "11" ноября 2021года  №322</t>
  </si>
  <si>
    <t>2024 (прогноз)</t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</si>
</sst>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65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right" wrapText="1"/>
    </xf>
    <xf numFmtId="0" fontId="5" fillId="0" borderId="4" xfId="0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0" fillId="0" borderId="0" xfId="1" applyFont="1"/>
    <xf numFmtId="4" fontId="2" fillId="0" borderId="8" xfId="0" applyNumberFormat="1" applyFont="1" applyBorder="1" applyAlignment="1">
      <alignment horizontal="center" vertical="center" wrapText="1"/>
    </xf>
    <xf numFmtId="4" fontId="9" fillId="0" borderId="14" xfId="0" applyNumberFormat="1" applyFont="1" applyBorder="1" applyAlignment="1">
      <alignment horizontal="center" vertical="center" wrapText="1"/>
    </xf>
    <xf numFmtId="4" fontId="9" fillId="0" borderId="13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7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tabSelected="1" workbookViewId="0">
      <selection activeCell="J29" sqref="J29"/>
    </sheetView>
  </sheetViews>
  <sheetFormatPr defaultRowHeight="15"/>
  <cols>
    <col min="3" max="3" width="23.85546875" customWidth="1"/>
    <col min="4" max="4" width="24.7109375" customWidth="1"/>
    <col min="5" max="5" width="17.140625" customWidth="1"/>
    <col min="6" max="6" width="16.5703125" customWidth="1"/>
    <col min="7" max="7" width="13.140625" bestFit="1" customWidth="1"/>
    <col min="8" max="8" width="13.28515625" customWidth="1"/>
    <col min="9" max="10" width="13.140625" customWidth="1"/>
    <col min="11" max="11" width="15.42578125" customWidth="1"/>
    <col min="12" max="12" width="16.28515625" customWidth="1"/>
    <col min="15" max="15" width="20.28515625" customWidth="1"/>
  </cols>
  <sheetData>
    <row r="1" spans="1:12">
      <c r="J1" s="28" t="s">
        <v>41</v>
      </c>
      <c r="K1" s="29"/>
      <c r="L1" s="29"/>
    </row>
    <row r="2" spans="1:12">
      <c r="J2" s="29"/>
      <c r="K2" s="29"/>
      <c r="L2" s="29"/>
    </row>
    <row r="3" spans="1:12" ht="39.75" customHeight="1">
      <c r="J3" s="29"/>
      <c r="K3" s="29"/>
      <c r="L3" s="29"/>
    </row>
    <row r="4" spans="1:12" ht="15" customHeight="1">
      <c r="J4" s="30"/>
      <c r="K4" s="30"/>
      <c r="L4" s="30"/>
    </row>
    <row r="5" spans="1:12">
      <c r="J5" s="30"/>
      <c r="K5" s="30"/>
      <c r="L5" s="30"/>
    </row>
    <row r="6" spans="1:12" ht="15.75" thickBot="1">
      <c r="J6" s="31"/>
      <c r="K6" s="31"/>
      <c r="L6" s="31"/>
    </row>
    <row r="7" spans="1:12" ht="32.25" customHeight="1" thickBot="1">
      <c r="A7" s="1" t="s">
        <v>0</v>
      </c>
      <c r="B7" s="56" t="s">
        <v>2</v>
      </c>
      <c r="C7" s="57"/>
      <c r="D7" s="49" t="s">
        <v>3</v>
      </c>
      <c r="E7" s="49" t="s">
        <v>4</v>
      </c>
      <c r="F7" s="62" t="s">
        <v>5</v>
      </c>
      <c r="G7" s="63"/>
      <c r="H7" s="63"/>
      <c r="I7" s="63"/>
      <c r="J7" s="63"/>
      <c r="K7" s="63"/>
      <c r="L7" s="64"/>
    </row>
    <row r="8" spans="1:12" ht="15.75" customHeight="1" thickBot="1">
      <c r="A8" s="2" t="s">
        <v>1</v>
      </c>
      <c r="B8" s="58"/>
      <c r="C8" s="59"/>
      <c r="D8" s="50"/>
      <c r="E8" s="50"/>
      <c r="F8" s="32" t="s">
        <v>27</v>
      </c>
      <c r="G8" s="33"/>
      <c r="H8" s="33"/>
      <c r="I8" s="33"/>
      <c r="J8" s="33"/>
      <c r="K8" s="55"/>
      <c r="L8" s="49"/>
    </row>
    <row r="9" spans="1:12" ht="15.75" thickBot="1">
      <c r="A9" s="3"/>
      <c r="B9" s="60"/>
      <c r="C9" s="61"/>
      <c r="D9" s="51"/>
      <c r="E9" s="51"/>
      <c r="F9" s="4">
        <v>2019</v>
      </c>
      <c r="G9" s="4">
        <v>2020</v>
      </c>
      <c r="H9" s="4">
        <v>2021</v>
      </c>
      <c r="I9" s="4">
        <v>2022</v>
      </c>
      <c r="J9" s="10">
        <v>2023</v>
      </c>
      <c r="K9" s="12" t="s">
        <v>42</v>
      </c>
      <c r="L9" s="51"/>
    </row>
    <row r="10" spans="1:12" ht="15.75" thickBot="1">
      <c r="A10" s="5">
        <v>1</v>
      </c>
      <c r="B10" s="42">
        <v>2</v>
      </c>
      <c r="C10" s="43"/>
      <c r="D10" s="6">
        <v>3</v>
      </c>
      <c r="E10" s="6">
        <v>4</v>
      </c>
      <c r="F10" s="6">
        <v>6</v>
      </c>
      <c r="G10" s="6">
        <v>8</v>
      </c>
      <c r="H10" s="6">
        <v>9</v>
      </c>
      <c r="I10" s="6">
        <v>10</v>
      </c>
      <c r="J10" s="11">
        <v>11</v>
      </c>
      <c r="K10" s="6">
        <v>12</v>
      </c>
      <c r="L10" s="6">
        <v>13</v>
      </c>
    </row>
    <row r="11" spans="1:12" ht="15.75" customHeight="1" thickBot="1">
      <c r="A11" s="44" t="s">
        <v>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6"/>
    </row>
    <row r="12" spans="1:12" ht="15.75" customHeight="1" thickBot="1">
      <c r="A12" s="39" t="s">
        <v>7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1"/>
    </row>
    <row r="13" spans="1:12" ht="57.75" customHeight="1" thickBot="1">
      <c r="A13" s="15" t="s">
        <v>8</v>
      </c>
      <c r="B13" s="47" t="s">
        <v>9</v>
      </c>
      <c r="C13" s="48"/>
      <c r="D13" s="4" t="s">
        <v>10</v>
      </c>
      <c r="E13" s="8" t="s">
        <v>11</v>
      </c>
      <c r="F13" s="13">
        <v>830000</v>
      </c>
      <c r="G13" s="13">
        <v>700000</v>
      </c>
      <c r="H13" s="13">
        <v>928000</v>
      </c>
      <c r="I13" s="13">
        <v>850000</v>
      </c>
      <c r="J13" s="13">
        <v>830000</v>
      </c>
      <c r="K13" s="22">
        <v>830000</v>
      </c>
      <c r="L13" s="49" t="s">
        <v>12</v>
      </c>
    </row>
    <row r="14" spans="1:12" ht="58.5" customHeight="1" thickBot="1">
      <c r="A14" s="15" t="s">
        <v>13</v>
      </c>
      <c r="B14" s="34" t="s">
        <v>14</v>
      </c>
      <c r="C14" s="35"/>
      <c r="D14" s="4" t="s">
        <v>10</v>
      </c>
      <c r="E14" s="8" t="s">
        <v>11</v>
      </c>
      <c r="F14" s="13">
        <v>207400</v>
      </c>
      <c r="G14" s="13">
        <v>100000</v>
      </c>
      <c r="H14" s="13">
        <v>400000</v>
      </c>
      <c r="I14" s="13">
        <v>500000</v>
      </c>
      <c r="J14" s="13">
        <v>200000</v>
      </c>
      <c r="K14" s="22">
        <v>200000</v>
      </c>
      <c r="L14" s="50"/>
    </row>
    <row r="15" spans="1:12" ht="57.75" customHeight="1" thickBot="1">
      <c r="A15" s="15" t="s">
        <v>15</v>
      </c>
      <c r="B15" s="34" t="s">
        <v>16</v>
      </c>
      <c r="C15" s="35"/>
      <c r="D15" s="4" t="s">
        <v>10</v>
      </c>
      <c r="E15" s="8" t="s">
        <v>11</v>
      </c>
      <c r="F15" s="13">
        <v>420000</v>
      </c>
      <c r="G15" s="13">
        <v>420000</v>
      </c>
      <c r="H15" s="13">
        <v>601000</v>
      </c>
      <c r="I15" s="13">
        <v>500000</v>
      </c>
      <c r="J15" s="13">
        <v>510000</v>
      </c>
      <c r="K15" s="22">
        <v>520000</v>
      </c>
      <c r="L15" s="50"/>
    </row>
    <row r="16" spans="1:12" ht="54.75" customHeight="1" thickBot="1">
      <c r="A16" s="15" t="s">
        <v>17</v>
      </c>
      <c r="B16" s="34" t="s">
        <v>18</v>
      </c>
      <c r="C16" s="35"/>
      <c r="D16" s="4" t="s">
        <v>10</v>
      </c>
      <c r="E16" s="8" t="s">
        <v>11</v>
      </c>
      <c r="F16" s="13">
        <v>100000</v>
      </c>
      <c r="G16" s="13">
        <v>100000</v>
      </c>
      <c r="H16" s="13">
        <v>170000</v>
      </c>
      <c r="I16" s="13">
        <v>150000</v>
      </c>
      <c r="J16" s="13">
        <v>150000</v>
      </c>
      <c r="K16" s="22">
        <v>150000</v>
      </c>
      <c r="L16" s="50"/>
    </row>
    <row r="17" spans="1:15" ht="48" customHeight="1" thickBot="1">
      <c r="A17" s="15" t="s">
        <v>19</v>
      </c>
      <c r="B17" s="34" t="s">
        <v>20</v>
      </c>
      <c r="C17" s="35"/>
      <c r="D17" s="4" t="s">
        <v>10</v>
      </c>
      <c r="E17" s="8" t="s">
        <v>11</v>
      </c>
      <c r="F17" s="13">
        <f>SUM(F18:F22)</f>
        <v>12900</v>
      </c>
      <c r="G17" s="13">
        <f t="shared" ref="G17" si="0">SUM(G18:G22)</f>
        <v>0</v>
      </c>
      <c r="H17" s="13">
        <v>440000</v>
      </c>
      <c r="I17" s="13">
        <v>550000</v>
      </c>
      <c r="J17" s="13">
        <v>750000</v>
      </c>
      <c r="K17" s="22">
        <v>750000</v>
      </c>
      <c r="L17" s="50"/>
    </row>
    <row r="18" spans="1:15" ht="48" customHeight="1" thickBot="1">
      <c r="A18" s="14" t="s">
        <v>29</v>
      </c>
      <c r="B18" s="32" t="s">
        <v>33</v>
      </c>
      <c r="C18" s="55"/>
      <c r="D18" s="4" t="s">
        <v>10</v>
      </c>
      <c r="E18" s="8" t="s">
        <v>11</v>
      </c>
      <c r="F18" s="16">
        <v>0</v>
      </c>
      <c r="G18" s="16">
        <v>0</v>
      </c>
      <c r="H18" s="16">
        <v>150000</v>
      </c>
      <c r="I18" s="16">
        <v>150000</v>
      </c>
      <c r="J18" s="17">
        <v>150000</v>
      </c>
      <c r="K18" s="18">
        <v>150000</v>
      </c>
      <c r="L18" s="50"/>
    </row>
    <row r="19" spans="1:15" ht="48" customHeight="1" thickBot="1">
      <c r="A19" s="14" t="s">
        <v>31</v>
      </c>
      <c r="B19" s="32" t="s">
        <v>34</v>
      </c>
      <c r="C19" s="55"/>
      <c r="D19" s="4" t="s">
        <v>10</v>
      </c>
      <c r="E19" s="8" t="s">
        <v>11</v>
      </c>
      <c r="F19" s="16">
        <v>0</v>
      </c>
      <c r="G19" s="16">
        <v>0</v>
      </c>
      <c r="H19" s="16">
        <v>80000</v>
      </c>
      <c r="I19" s="16">
        <v>40000</v>
      </c>
      <c r="J19" s="18">
        <v>40000</v>
      </c>
      <c r="K19" s="23">
        <v>40000</v>
      </c>
      <c r="L19" s="50"/>
      <c r="O19" s="21"/>
    </row>
    <row r="20" spans="1:15" ht="48" customHeight="1" thickBot="1">
      <c r="A20" s="14" t="s">
        <v>32</v>
      </c>
      <c r="B20" s="32" t="s">
        <v>35</v>
      </c>
      <c r="C20" s="55"/>
      <c r="D20" s="4" t="s">
        <v>10</v>
      </c>
      <c r="E20" s="8" t="s">
        <v>11</v>
      </c>
      <c r="F20" s="16">
        <v>0</v>
      </c>
      <c r="G20" s="16">
        <v>0</v>
      </c>
      <c r="H20" s="16">
        <v>50000</v>
      </c>
      <c r="I20" s="16">
        <v>0</v>
      </c>
      <c r="J20" s="18">
        <v>0</v>
      </c>
      <c r="K20" s="24">
        <v>0</v>
      </c>
      <c r="L20" s="50"/>
      <c r="O20" s="21"/>
    </row>
    <row r="21" spans="1:15" ht="48" customHeight="1" thickBot="1">
      <c r="A21" s="14" t="s">
        <v>36</v>
      </c>
      <c r="B21" s="32" t="s">
        <v>30</v>
      </c>
      <c r="C21" s="55"/>
      <c r="D21" s="4" t="s">
        <v>10</v>
      </c>
      <c r="E21" s="8" t="s">
        <v>11</v>
      </c>
      <c r="F21" s="16">
        <v>0</v>
      </c>
      <c r="G21" s="16">
        <v>0</v>
      </c>
      <c r="H21" s="16">
        <v>0</v>
      </c>
      <c r="I21" s="16">
        <v>300000</v>
      </c>
      <c r="J21" s="18">
        <v>500000</v>
      </c>
      <c r="K21" s="17">
        <v>500000</v>
      </c>
      <c r="L21" s="50"/>
      <c r="O21" s="21"/>
    </row>
    <row r="22" spans="1:15" ht="48" customHeight="1" thickBot="1">
      <c r="A22" s="14"/>
      <c r="B22" s="32" t="s">
        <v>40</v>
      </c>
      <c r="C22" s="33"/>
      <c r="D22" s="20" t="s">
        <v>10</v>
      </c>
      <c r="E22" s="8" t="s">
        <v>11</v>
      </c>
      <c r="F22" s="16">
        <v>12900</v>
      </c>
      <c r="G22" s="16">
        <v>0</v>
      </c>
      <c r="H22" s="16">
        <v>160000</v>
      </c>
      <c r="I22" s="16">
        <v>60000</v>
      </c>
      <c r="J22" s="18">
        <v>60000</v>
      </c>
      <c r="K22" s="24">
        <v>60000</v>
      </c>
      <c r="L22" s="50"/>
      <c r="O22" s="21"/>
    </row>
    <row r="23" spans="1:15" ht="25.5" customHeight="1" thickBot="1">
      <c r="A23" s="7"/>
      <c r="B23" s="36" t="s">
        <v>21</v>
      </c>
      <c r="C23" s="37"/>
      <c r="D23" s="37"/>
      <c r="E23" s="38"/>
      <c r="F23" s="19">
        <f t="shared" ref="F23:K23" si="1">SUM(F13:F22)</f>
        <v>1583200</v>
      </c>
      <c r="G23" s="19">
        <f t="shared" si="1"/>
        <v>1320000</v>
      </c>
      <c r="H23" s="19">
        <f t="shared" si="1"/>
        <v>2979000</v>
      </c>
      <c r="I23" s="19">
        <f t="shared" si="1"/>
        <v>3100000</v>
      </c>
      <c r="J23" s="19">
        <f t="shared" si="1"/>
        <v>3190000</v>
      </c>
      <c r="K23" s="25">
        <f t="shared" si="1"/>
        <v>3200000</v>
      </c>
      <c r="L23" s="50"/>
      <c r="O23" s="21"/>
    </row>
    <row r="24" spans="1:15" ht="15.75" customHeight="1" thickBot="1">
      <c r="A24" s="39" t="s">
        <v>22</v>
      </c>
      <c r="B24" s="40"/>
      <c r="C24" s="40"/>
      <c r="D24" s="40"/>
      <c r="E24" s="40"/>
      <c r="F24" s="40"/>
      <c r="G24" s="40"/>
      <c r="H24" s="40"/>
      <c r="I24" s="40"/>
      <c r="J24" s="40"/>
      <c r="K24" s="41"/>
      <c r="L24" s="50"/>
      <c r="O24" s="21"/>
    </row>
    <row r="25" spans="1:15" ht="15.75" customHeight="1" thickBot="1">
      <c r="A25" s="39" t="s">
        <v>23</v>
      </c>
      <c r="B25" s="40"/>
      <c r="C25" s="40"/>
      <c r="D25" s="40"/>
      <c r="E25" s="40"/>
      <c r="F25" s="40"/>
      <c r="G25" s="40"/>
      <c r="H25" s="40"/>
      <c r="I25" s="40"/>
      <c r="J25" s="40"/>
      <c r="K25" s="41"/>
      <c r="L25" s="50"/>
      <c r="O25" s="21"/>
    </row>
    <row r="26" spans="1:15" ht="66" customHeight="1" thickBot="1">
      <c r="A26" s="15" t="s">
        <v>8</v>
      </c>
      <c r="B26" s="34" t="s">
        <v>24</v>
      </c>
      <c r="C26" s="35"/>
      <c r="D26" s="4" t="s">
        <v>10</v>
      </c>
      <c r="E26" s="8" t="s">
        <v>11</v>
      </c>
      <c r="F26" s="13">
        <v>20000</v>
      </c>
      <c r="G26" s="13">
        <v>20000</v>
      </c>
      <c r="H26" s="13">
        <f>SUM(H27:H28)</f>
        <v>177090</v>
      </c>
      <c r="I26" s="13">
        <v>200000</v>
      </c>
      <c r="J26" s="13">
        <f t="shared" ref="J26:K26" si="2">SUM(J27:J28)</f>
        <v>300000</v>
      </c>
      <c r="K26" s="22">
        <f t="shared" si="2"/>
        <v>300000</v>
      </c>
      <c r="L26" s="50"/>
      <c r="O26" s="21"/>
    </row>
    <row r="27" spans="1:15" ht="66" customHeight="1" thickBot="1">
      <c r="A27" s="14" t="s">
        <v>37</v>
      </c>
      <c r="B27" s="32" t="s">
        <v>28</v>
      </c>
      <c r="C27" s="55"/>
      <c r="D27" s="4" t="s">
        <v>10</v>
      </c>
      <c r="E27" s="8" t="s">
        <v>11</v>
      </c>
      <c r="F27" s="16">
        <v>0</v>
      </c>
      <c r="G27" s="16">
        <v>0</v>
      </c>
      <c r="H27" s="16">
        <v>170000</v>
      </c>
      <c r="I27" s="16">
        <v>200000</v>
      </c>
      <c r="J27" s="16">
        <v>300000</v>
      </c>
      <c r="K27" s="18">
        <v>300000</v>
      </c>
      <c r="L27" s="50"/>
      <c r="O27" s="21"/>
    </row>
    <row r="28" spans="1:15" ht="66" customHeight="1" thickBot="1">
      <c r="A28" s="14" t="s">
        <v>38</v>
      </c>
      <c r="B28" s="32" t="s">
        <v>39</v>
      </c>
      <c r="C28" s="33"/>
      <c r="D28" s="12" t="s">
        <v>10</v>
      </c>
      <c r="E28" s="8" t="s">
        <v>11</v>
      </c>
      <c r="F28" s="16">
        <v>0</v>
      </c>
      <c r="G28" s="16">
        <v>0</v>
      </c>
      <c r="H28" s="16">
        <v>7090</v>
      </c>
      <c r="I28" s="16">
        <v>0</v>
      </c>
      <c r="J28" s="16">
        <v>0</v>
      </c>
      <c r="K28" s="18">
        <v>0</v>
      </c>
      <c r="L28" s="50"/>
    </row>
    <row r="29" spans="1:15" ht="25.5" customHeight="1" thickBot="1">
      <c r="A29" s="9"/>
      <c r="B29" s="36" t="s">
        <v>25</v>
      </c>
      <c r="C29" s="37"/>
      <c r="D29" s="37"/>
      <c r="E29" s="38"/>
      <c r="F29" s="19">
        <v>20000</v>
      </c>
      <c r="G29" s="19">
        <v>20000</v>
      </c>
      <c r="H29" s="19">
        <v>177090</v>
      </c>
      <c r="I29" s="19">
        <v>200000</v>
      </c>
      <c r="J29" s="19">
        <v>300000</v>
      </c>
      <c r="K29" s="26">
        <v>300000</v>
      </c>
      <c r="L29" s="50"/>
    </row>
    <row r="30" spans="1:15" ht="31.5" customHeight="1" thickBot="1">
      <c r="A30" s="9"/>
      <c r="B30" s="52" t="s">
        <v>26</v>
      </c>
      <c r="C30" s="53"/>
      <c r="D30" s="53"/>
      <c r="E30" s="54"/>
      <c r="F30" s="19">
        <f>SUM(F23,F29)</f>
        <v>1603200</v>
      </c>
      <c r="G30" s="19">
        <f t="shared" ref="G30:I30" si="3">SUM(G23,G29)</f>
        <v>1340000</v>
      </c>
      <c r="H30" s="19">
        <v>2716090</v>
      </c>
      <c r="I30" s="19">
        <v>2750000</v>
      </c>
      <c r="J30" s="19">
        <v>2740000</v>
      </c>
      <c r="K30" s="26">
        <v>2750000</v>
      </c>
      <c r="L30" s="51"/>
    </row>
    <row r="31" spans="1:15">
      <c r="J31" s="27"/>
      <c r="K31" s="27"/>
    </row>
  </sheetData>
  <mergeCells count="30">
    <mergeCell ref="B7:C9"/>
    <mergeCell ref="D7:D9"/>
    <mergeCell ref="E7:E9"/>
    <mergeCell ref="L8:L9"/>
    <mergeCell ref="F7:L7"/>
    <mergeCell ref="F8:K8"/>
    <mergeCell ref="B14:C14"/>
    <mergeCell ref="B30:E30"/>
    <mergeCell ref="B19:C19"/>
    <mergeCell ref="B21:C21"/>
    <mergeCell ref="B18:C18"/>
    <mergeCell ref="B20:C20"/>
    <mergeCell ref="B27:C27"/>
    <mergeCell ref="B28:C28"/>
    <mergeCell ref="J1:L3"/>
    <mergeCell ref="J4:L6"/>
    <mergeCell ref="B22:C22"/>
    <mergeCell ref="B26:C26"/>
    <mergeCell ref="B29:E29"/>
    <mergeCell ref="B23:E23"/>
    <mergeCell ref="A24:K24"/>
    <mergeCell ref="A25:K25"/>
    <mergeCell ref="B15:C15"/>
    <mergeCell ref="B16:C16"/>
    <mergeCell ref="B17:C17"/>
    <mergeCell ref="B10:C10"/>
    <mergeCell ref="A11:L11"/>
    <mergeCell ref="A12:L12"/>
    <mergeCell ref="B13:C13"/>
    <mergeCell ref="L13:L30"/>
  </mergeCells>
  <pageMargins left="0.23622047244094491" right="0.23622047244094491" top="0.74803149606299213" bottom="0.74803149606299213" header="0.31496062992125984" footer="0.31496062992125984"/>
  <pageSetup paperSize="9" scale="77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Silence</dc:creator>
  <cp:lastModifiedBy>Jurist</cp:lastModifiedBy>
  <cp:lastPrinted>2021-11-25T11:18:58Z</cp:lastPrinted>
  <dcterms:created xsi:type="dcterms:W3CDTF">2021-10-22T05:46:02Z</dcterms:created>
  <dcterms:modified xsi:type="dcterms:W3CDTF">2021-11-26T05:07:28Z</dcterms:modified>
</cp:coreProperties>
</file>