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D21"/>
  <c r="E10"/>
  <c r="E13"/>
  <c r="E14"/>
  <c r="E16"/>
  <c r="E17"/>
  <c r="E18"/>
  <c r="E19"/>
  <c r="E23"/>
  <c r="E25"/>
  <c r="E26"/>
  <c r="D24" l="1"/>
  <c r="E24" s="1"/>
  <c r="D22"/>
  <c r="E22" s="1"/>
  <c r="D15"/>
  <c r="E15" s="1"/>
  <c r="D12"/>
  <c r="E12" s="1"/>
  <c r="D9"/>
  <c r="E9" s="1"/>
  <c r="D8" l="1"/>
  <c r="E8" s="1"/>
  <c r="D20"/>
  <c r="D29" l="1"/>
  <c r="C15"/>
  <c r="C12" l="1"/>
  <c r="C9" l="1"/>
  <c r="C8" s="1"/>
  <c r="C22"/>
  <c r="E21" s="1"/>
  <c r="C24"/>
  <c r="C20" l="1"/>
  <c r="E20" l="1"/>
  <c r="C29"/>
  <c r="E29" s="1"/>
</calcChain>
</file>

<file path=xl/sharedStrings.xml><?xml version="1.0" encoding="utf-8"?>
<sst xmlns="http://schemas.openxmlformats.org/spreadsheetml/2006/main" count="54" uniqueCount="54">
  <si>
    <t xml:space="preserve">(рублях) </t>
  </si>
  <si>
    <t>Код вида дохода</t>
  </si>
  <si>
    <t>Наименование доходов бюджета</t>
  </si>
  <si>
    <t>1 00 00000 00 0000 000</t>
  </si>
  <si>
    <t>1 01 00000 00 0000 000</t>
  </si>
  <si>
    <t>I.Налоги на прибыль, доходы</t>
  </si>
  <si>
    <t>Налог на доходы физических лиц</t>
  </si>
  <si>
    <t>1 06 00000 00 0000 000</t>
  </si>
  <si>
    <t>1 06 01030 10 0000 110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</si>
  <si>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</si>
  <si>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</si>
  <si>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</si>
  <si>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</si>
  <si>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</si>
  <si>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</si>
  <si>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Бюджет сельского поселения "Село Совхоз Чкаловский"</t>
  </si>
  <si>
    <t>Единый сельскохозяйственный налог</t>
  </si>
  <si>
    <t>1 05 00000 00 0000 000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</si>
  <si>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</si>
  <si>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</si>
  <si>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</si>
  <si>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</si>
  <si>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1 16 90050 10 0000 140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</si>
  <si>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</si>
  <si>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</si>
  <si>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</si>
  <si>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</si>
  <si>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</si>
  <si>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</si>
  <si>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</si>
  <si>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IV.Прочие поступления от денежных взысканий (штрафов) и иных сумм в возмещение ущерба, зачисляемые в бюджеты сельских поселений</t>
  </si>
  <si>
    <t xml:space="preserve"> план 
на 2018 год</t>
  </si>
  <si>
    <t>1 01 02010 01 0000 110</t>
  </si>
  <si>
    <t>2 02 40014 10 0000 151</t>
  </si>
  <si>
    <t>2 02 3511810 0000 151</t>
  </si>
  <si>
    <t>2 02 35000 00 0000 151</t>
  </si>
  <si>
    <t>2 02 15001 10 0000 151</t>
  </si>
  <si>
    <t>2 02 15000 00 0000 151</t>
  </si>
  <si>
    <t>1 06 06043 10 0000 110</t>
  </si>
  <si>
    <t>1 06 06033 10 0000 110</t>
  </si>
  <si>
    <t>1 05 03010 01 0000 110</t>
  </si>
  <si>
    <t>1 05 0100 101 0000 110</t>
  </si>
  <si>
    <t>Приложение№ 1 к постановлению</t>
  </si>
  <si>
    <t>главы администрации сельского поселения "Село Совхоз Чкаловский"</t>
  </si>
  <si>
    <t>% исполнения</t>
  </si>
  <si>
    <t>2 18 60010 10 00000 151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</si>
  <si>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</si>
  <si>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</si>
  <si>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</si>
  <si>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за 1-е полугодие 2018 года по доходам.</t>
  </si>
  <si>
    <t>Исполнение за 1-е полугодие 2018г.</t>
  </si>
  <si>
    <t>2 02 45160 1 00000 151</t>
  </si>
  <si>
    <t xml:space="preserve"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</t>
  </si>
  <si>
    <t>09.07. 2018г. № 51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</si>
</sst>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justify" vertical="top"/>
    </xf>
    <xf numFmtId="3" fontId="6" fillId="0" borderId="6" xfId="0" applyNumberFormat="1" applyFont="1" applyBorder="1" applyAlignment="1">
      <alignment horizontal="center" vertical="top"/>
    </xf>
    <xf numFmtId="3" fontId="6" fillId="0" borderId="3" xfId="0" applyNumberFormat="1" applyFont="1" applyBorder="1"/>
    <xf numFmtId="3" fontId="6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justify" vertical="top"/>
    </xf>
    <xf numFmtId="3" fontId="8" fillId="0" borderId="6" xfId="0" applyNumberFormat="1" applyFont="1" applyBorder="1" applyAlignment="1">
      <alignment horizontal="center" vertical="top"/>
    </xf>
    <xf numFmtId="3" fontId="8" fillId="0" borderId="3" xfId="0" applyNumberFormat="1" applyFont="1" applyBorder="1" applyAlignment="1">
      <alignment horizontal="center" vertical="top"/>
    </xf>
    <xf numFmtId="49" fontId="9" fillId="2" borderId="4" xfId="0" applyNumberFormat="1" applyFont="1" applyFill="1" applyBorder="1" applyAlignment="1">
      <alignment horizontal="left" vertical="center" wrapText="1" indent="1"/>
    </xf>
    <xf numFmtId="3" fontId="8" fillId="0" borderId="6" xfId="0" applyNumberFormat="1" applyFont="1" applyFill="1" applyBorder="1" applyAlignment="1">
      <alignment horizontal="center" vertical="top"/>
    </xf>
    <xf numFmtId="3" fontId="8" fillId="0" borderId="3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justify" vertical="top"/>
    </xf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6"/>
  <sheetViews>
    <sheetView tabSelected="1" zoomScale="130" zoomScaleNormal="130" workbookViewId="0">
      <selection activeCell="E7" sqref="E7"/>
    </sheetView>
  </sheetViews>
  <sheetFormatPr defaultRowHeight="15"/>
  <cols>
    <col min="1" max="1" width="21.7109375" customWidth="1"/>
    <col min="2" max="2" width="42.42578125" customWidth="1"/>
    <col min="3" max="3" width="11.42578125" customWidth="1"/>
    <col min="4" max="4" width="11.140625" customWidth="1"/>
    <col min="5" max="5" width="8.42578125" customWidth="1"/>
  </cols>
  <sheetData>
    <row r="1" spans="1:5">
      <c r="A1" s="23" t="s">
        <v>42</v>
      </c>
      <c r="B1" s="23"/>
      <c r="C1" s="23"/>
      <c r="D1" s="23"/>
      <c r="E1" s="23"/>
    </row>
    <row r="2" spans="1:5">
      <c r="A2" s="23" t="s">
        <v>43</v>
      </c>
      <c r="B2" s="23"/>
      <c r="C2" s="23"/>
      <c r="D2" s="23"/>
      <c r="E2" s="23"/>
    </row>
    <row r="3" spans="1:5">
      <c r="A3" s="23" t="s">
        <v>53</v>
      </c>
      <c r="B3" s="23"/>
      <c r="C3" s="23"/>
      <c r="D3" s="23"/>
      <c r="E3" s="23"/>
    </row>
    <row r="4" spans="1:5" ht="15.75">
      <c r="A4" s="24" t="s">
        <v>15</v>
      </c>
      <c r="B4" s="24"/>
      <c r="C4" s="24"/>
      <c r="D4" s="24"/>
      <c r="E4" s="24"/>
    </row>
    <row r="5" spans="1:5" ht="15.75">
      <c r="A5" s="24" t="s">
        <v>49</v>
      </c>
      <c r="B5" s="24"/>
      <c r="C5" s="24"/>
      <c r="D5" s="24"/>
      <c r="E5" s="24"/>
    </row>
    <row r="6" spans="1:5" ht="15.75">
      <c r="A6" s="22" t="s">
        <v>0</v>
      </c>
      <c r="B6" s="22"/>
      <c r="C6" s="22"/>
      <c r="D6" s="22"/>
      <c r="E6" s="22"/>
    </row>
    <row r="7" spans="1:5" ht="48">
      <c r="A7" s="18" t="s">
        <v>1</v>
      </c>
      <c r="B7" s="18" t="s">
        <v>2</v>
      </c>
      <c r="C7" s="19" t="s">
        <v>31</v>
      </c>
      <c r="D7" s="20" t="s">
        <v>50</v>
      </c>
      <c r="E7" s="20" t="s">
        <v>44</v>
      </c>
    </row>
    <row r="8" spans="1:5">
      <c r="A8" s="8" t="s">
        <v>3</v>
      </c>
      <c r="B8" s="8" t="s">
        <v>25</v>
      </c>
      <c r="C8" s="9">
        <f>C9+C12+C15+C19</f>
        <v>2154000</v>
      </c>
      <c r="D8" s="11">
        <f>D9+D12+D15+D19</f>
        <v>505586</v>
      </c>
      <c r="E8" s="10">
        <f>D8*100/C8</f>
        <v>23.471959145775301</v>
      </c>
    </row>
    <row r="9" spans="1:5">
      <c r="A9" s="8" t="s">
        <v>4</v>
      </c>
      <c r="B9" s="8" t="s">
        <v>5</v>
      </c>
      <c r="C9" s="9">
        <f>C10</f>
        <v>96000</v>
      </c>
      <c r="D9" s="11">
        <f>D10+D11</f>
        <v>56151</v>
      </c>
      <c r="E9" s="10">
        <f t="shared" ref="E9:E29" si="0">D9*100/C9</f>
        <v>58.490625000000001</v>
      </c>
    </row>
    <row r="10" spans="1:5">
      <c r="A10" s="12" t="s">
        <v>32</v>
      </c>
      <c r="B10" s="12" t="s">
        <v>6</v>
      </c>
      <c r="C10" s="13">
        <v>96000</v>
      </c>
      <c r="D10" s="14">
        <v>56007</v>
      </c>
      <c r="E10" s="10">
        <f t="shared" si="0"/>
        <v>58.340625000000003</v>
      </c>
    </row>
    <row r="11" spans="1:5" ht="51">
      <c r="A11" s="12" t="s">
        <v>47</v>
      </c>
      <c r="B11" s="21" t="s">
        <v>48</v>
      </c>
      <c r="C11" s="13">
        <v>0</v>
      </c>
      <c r="D11" s="14">
        <v>144</v>
      </c>
      <c r="E11" s="10">
        <v>0</v>
      </c>
    </row>
    <row r="12" spans="1:5">
      <c r="A12" s="12" t="s">
        <v>17</v>
      </c>
      <c r="B12" s="8" t="s">
        <v>18</v>
      </c>
      <c r="C12" s="9">
        <f>C13+C14</f>
        <v>348000</v>
      </c>
      <c r="D12" s="11">
        <f>D13+D14</f>
        <v>157161</v>
      </c>
      <c r="E12" s="10">
        <f t="shared" si="0"/>
        <v>45.161206896551725</v>
      </c>
    </row>
    <row r="13" spans="1:5" ht="25.5">
      <c r="A13" s="12" t="s">
        <v>41</v>
      </c>
      <c r="B13" s="12" t="s">
        <v>20</v>
      </c>
      <c r="C13" s="13">
        <v>199000</v>
      </c>
      <c r="D13" s="14">
        <v>66630</v>
      </c>
      <c r="E13" s="10">
        <f t="shared" si="0"/>
        <v>33.482412060301506</v>
      </c>
    </row>
    <row r="14" spans="1:5">
      <c r="A14" s="12" t="s">
        <v>40</v>
      </c>
      <c r="B14" s="12" t="s">
        <v>16</v>
      </c>
      <c r="C14" s="13">
        <v>149000</v>
      </c>
      <c r="D14" s="14">
        <v>90531</v>
      </c>
      <c r="E14" s="10">
        <f t="shared" si="0"/>
        <v>60.759060402684561</v>
      </c>
    </row>
    <row r="15" spans="1:5">
      <c r="A15" s="8" t="s">
        <v>7</v>
      </c>
      <c r="B15" s="8" t="s">
        <v>19</v>
      </c>
      <c r="C15" s="9">
        <f>C16+C17+C18</f>
        <v>1709000</v>
      </c>
      <c r="D15" s="11">
        <f>D16+D17+D18</f>
        <v>292274</v>
      </c>
      <c r="E15" s="10">
        <f t="shared" si="0"/>
        <v>17.1020479812756</v>
      </c>
    </row>
    <row r="16" spans="1:5" ht="51">
      <c r="A16" s="12" t="s">
        <v>8</v>
      </c>
      <c r="B16" s="12" t="s">
        <v>21</v>
      </c>
      <c r="C16" s="13">
        <v>129000</v>
      </c>
      <c r="D16" s="14">
        <v>38981</v>
      </c>
      <c r="E16" s="10">
        <f t="shared" si="0"/>
        <v>30.217829457364342</v>
      </c>
    </row>
    <row r="17" spans="1:5" ht="38.25">
      <c r="A17" s="12" t="s">
        <v>39</v>
      </c>
      <c r="B17" s="15" t="s">
        <v>28</v>
      </c>
      <c r="C17" s="13">
        <v>720000</v>
      </c>
      <c r="D17" s="14">
        <v>178262</v>
      </c>
      <c r="E17" s="10">
        <f t="shared" si="0"/>
        <v>24.758611111111112</v>
      </c>
    </row>
    <row r="18" spans="1:5" ht="38.25">
      <c r="A18" s="12" t="s">
        <v>38</v>
      </c>
      <c r="B18" s="12" t="s">
        <v>29</v>
      </c>
      <c r="C18" s="16">
        <v>860000</v>
      </c>
      <c r="D18" s="17">
        <v>75031</v>
      </c>
      <c r="E18" s="10">
        <f t="shared" si="0"/>
        <v>8.7245348837209296</v>
      </c>
    </row>
    <row r="19" spans="1:5" ht="38.25">
      <c r="A19" s="8" t="s">
        <v>22</v>
      </c>
      <c r="B19" s="8" t="s">
        <v>30</v>
      </c>
      <c r="C19" s="9">
        <v>1000</v>
      </c>
      <c r="D19" s="11">
        <v>0</v>
      </c>
      <c r="E19" s="10">
        <f t="shared" si="0"/>
        <v>0</v>
      </c>
    </row>
    <row r="20" spans="1:5">
      <c r="A20" s="8" t="s">
        <v>9</v>
      </c>
      <c r="B20" s="8" t="s">
        <v>26</v>
      </c>
      <c r="C20" s="9">
        <f>C21</f>
        <v>4727787</v>
      </c>
      <c r="D20" s="11">
        <f>D21</f>
        <v>3086468</v>
      </c>
      <c r="E20" s="10">
        <f t="shared" si="0"/>
        <v>65.283567131937204</v>
      </c>
    </row>
    <row r="21" spans="1:5" ht="25.5">
      <c r="A21" s="12" t="s">
        <v>10</v>
      </c>
      <c r="B21" s="12" t="s">
        <v>11</v>
      </c>
      <c r="C21" s="13">
        <f>C22+C24+C26+C27+C28</f>
        <v>4727787</v>
      </c>
      <c r="D21" s="14">
        <f>D22+D24+D26+D28+D27</f>
        <v>3086468</v>
      </c>
      <c r="E21" s="10">
        <f t="shared" si="0"/>
        <v>65.283567131937204</v>
      </c>
    </row>
    <row r="22" spans="1:5" ht="25.5">
      <c r="A22" s="8" t="s">
        <v>37</v>
      </c>
      <c r="B22" s="8" t="s">
        <v>12</v>
      </c>
      <c r="C22" s="9">
        <f>C23</f>
        <v>3111077</v>
      </c>
      <c r="D22" s="11">
        <f>D23</f>
        <v>1829000</v>
      </c>
      <c r="E22" s="10">
        <f t="shared" si="0"/>
        <v>58.789930303878691</v>
      </c>
    </row>
    <row r="23" spans="1:5" ht="25.5">
      <c r="A23" s="12" t="s">
        <v>36</v>
      </c>
      <c r="B23" s="12" t="s">
        <v>23</v>
      </c>
      <c r="C23" s="13">
        <v>3111077</v>
      </c>
      <c r="D23" s="14">
        <v>1829000</v>
      </c>
      <c r="E23" s="10">
        <f t="shared" si="0"/>
        <v>58.789930303878691</v>
      </c>
    </row>
    <row r="24" spans="1:5" ht="25.5">
      <c r="A24" s="8" t="s">
        <v>35</v>
      </c>
      <c r="B24" s="8" t="s">
        <v>13</v>
      </c>
      <c r="C24" s="9">
        <f>C25</f>
        <v>103574</v>
      </c>
      <c r="D24" s="11">
        <f>D25</f>
        <v>54262</v>
      </c>
      <c r="E24" s="10">
        <f t="shared" si="0"/>
        <v>52.389595844516961</v>
      </c>
    </row>
    <row r="25" spans="1:5" ht="51">
      <c r="A25" s="12" t="s">
        <v>34</v>
      </c>
      <c r="B25" s="12" t="s">
        <v>24</v>
      </c>
      <c r="C25" s="13">
        <v>103574</v>
      </c>
      <c r="D25" s="14">
        <v>54262</v>
      </c>
      <c r="E25" s="10">
        <f t="shared" si="0"/>
        <v>52.389595844516961</v>
      </c>
    </row>
    <row r="26" spans="1:5" ht="76.5">
      <c r="A26" s="12" t="s">
        <v>33</v>
      </c>
      <c r="B26" s="12" t="s">
        <v>27</v>
      </c>
      <c r="C26" s="13">
        <v>1412900</v>
      </c>
      <c r="D26" s="14">
        <v>1102970</v>
      </c>
      <c r="E26" s="10">
        <f t="shared" si="0"/>
        <v>78.064264986906366</v>
      </c>
    </row>
    <row r="27" spans="1:5" ht="63.75">
      <c r="A27" s="12" t="s">
        <v>51</v>
      </c>
      <c r="B27" s="12" t="s">
        <v>52</v>
      </c>
      <c r="C27" s="13">
        <v>98700</v>
      </c>
      <c r="D27" s="14">
        <v>98700</v>
      </c>
      <c r="E27" s="10">
        <v>0</v>
      </c>
    </row>
    <row r="28" spans="1:5" ht="63.75">
      <c r="A28" s="12" t="s">
        <v>45</v>
      </c>
      <c r="B28" s="21" t="s">
        <v>46</v>
      </c>
      <c r="C28" s="13">
        <v>1536</v>
      </c>
      <c r="D28" s="14">
        <v>1536</v>
      </c>
      <c r="E28" s="10">
        <v>0</v>
      </c>
    </row>
    <row r="29" spans="1:5">
      <c r="A29" s="12"/>
      <c r="B29" s="8" t="s">
        <v>14</v>
      </c>
      <c r="C29" s="9">
        <f>C8+C20</f>
        <v>6881787</v>
      </c>
      <c r="D29" s="11">
        <f>D20+D8</f>
        <v>3592054</v>
      </c>
      <c r="E29" s="10">
        <f t="shared" si="0"/>
        <v>52.196529767631574</v>
      </c>
    </row>
    <row r="30" spans="1:5">
      <c r="A30" s="1"/>
      <c r="B30" s="2"/>
      <c r="C30" s="3"/>
    </row>
    <row r="31" spans="1:5">
      <c r="A31" s="1"/>
      <c r="B31" s="2"/>
      <c r="C31" s="3"/>
    </row>
    <row r="32" spans="1:5">
      <c r="A32" s="1"/>
      <c r="B32" s="2"/>
      <c r="C32" s="3"/>
    </row>
    <row r="33" spans="1:4">
      <c r="A33" s="1"/>
      <c r="B33" s="2"/>
      <c r="C33" s="3"/>
    </row>
    <row r="34" spans="1:4">
      <c r="A34" s="1"/>
      <c r="B34" s="2"/>
      <c r="C34" s="3"/>
    </row>
    <row r="35" spans="1:4">
      <c r="A35" s="1"/>
      <c r="B35" s="2"/>
      <c r="C35" s="3"/>
    </row>
    <row r="36" spans="1:4">
      <c r="A36" s="1"/>
      <c r="B36" s="2"/>
      <c r="C36" s="3"/>
    </row>
    <row r="42" spans="1:4">
      <c r="A42" s="26"/>
      <c r="B42" s="26"/>
      <c r="C42" s="26"/>
      <c r="D42" s="26"/>
    </row>
    <row r="43" spans="1:4">
      <c r="A43" s="26"/>
      <c r="B43" s="26"/>
      <c r="C43" s="26"/>
      <c r="D43" s="26"/>
    </row>
    <row r="44" spans="1:4">
      <c r="A44" s="26"/>
      <c r="B44" s="26"/>
      <c r="C44" s="26"/>
      <c r="D44" s="26"/>
    </row>
    <row r="45" spans="1:4">
      <c r="A45" s="26"/>
      <c r="B45" s="26"/>
      <c r="C45" s="26"/>
      <c r="D45" s="26"/>
    </row>
    <row r="46" spans="1:4">
      <c r="A46" s="27"/>
      <c r="B46" s="27"/>
      <c r="C46" s="27"/>
      <c r="D46" s="27"/>
    </row>
    <row r="47" spans="1:4">
      <c r="A47" s="25"/>
      <c r="B47" s="25"/>
      <c r="C47" s="25"/>
      <c r="D47" s="4"/>
    </row>
    <row r="48" spans="1:4">
      <c r="A48" s="5"/>
      <c r="B48" s="5"/>
      <c r="C48" s="6"/>
      <c r="D48" s="6"/>
    </row>
    <row r="49" spans="1:4">
      <c r="A49" s="2"/>
      <c r="B49" s="2"/>
      <c r="C49" s="3"/>
      <c r="D49" s="3"/>
    </row>
    <row r="50" spans="1:4">
      <c r="A50" s="2"/>
      <c r="B50" s="2"/>
      <c r="C50" s="3"/>
      <c r="D50" s="3"/>
    </row>
    <row r="51" spans="1:4">
      <c r="A51" s="1"/>
      <c r="B51" s="1"/>
      <c r="C51" s="7"/>
      <c r="D51" s="7"/>
    </row>
    <row r="52" spans="1:4">
      <c r="A52" s="2"/>
      <c r="B52" s="2"/>
      <c r="C52" s="3"/>
      <c r="D52" s="3"/>
    </row>
    <row r="53" spans="1:4">
      <c r="A53" s="1"/>
      <c r="B53" s="1"/>
      <c r="C53" s="7"/>
      <c r="D53" s="7"/>
    </row>
    <row r="54" spans="1:4">
      <c r="A54" s="2"/>
      <c r="B54" s="2"/>
      <c r="C54" s="3"/>
      <c r="D54" s="3"/>
    </row>
    <row r="55" spans="1:4">
      <c r="A55" s="1"/>
      <c r="B55" s="1"/>
      <c r="C55" s="7"/>
      <c r="D55" s="7"/>
    </row>
    <row r="56" spans="1:4">
      <c r="A56" s="1"/>
      <c r="B56" s="1"/>
      <c r="C56" s="7"/>
      <c r="D56" s="7"/>
    </row>
    <row r="57" spans="1:4">
      <c r="A57" s="1"/>
      <c r="B57" s="1"/>
      <c r="C57" s="7"/>
      <c r="D57" s="7"/>
    </row>
    <row r="58" spans="1:4">
      <c r="A58" s="2"/>
      <c r="B58" s="2"/>
      <c r="C58" s="3"/>
      <c r="D58" s="3"/>
    </row>
    <row r="59" spans="1:4">
      <c r="A59" s="1"/>
      <c r="B59" s="1"/>
      <c r="C59" s="7"/>
      <c r="D59" s="7"/>
    </row>
    <row r="60" spans="1:4">
      <c r="A60" s="2"/>
      <c r="B60" s="2"/>
      <c r="C60" s="3"/>
      <c r="D60" s="3"/>
    </row>
    <row r="61" spans="1:4">
      <c r="A61" s="1"/>
      <c r="B61" s="1"/>
      <c r="C61" s="7"/>
      <c r="D61" s="7"/>
    </row>
    <row r="62" spans="1:4">
      <c r="A62" s="2"/>
      <c r="B62" s="2"/>
      <c r="C62" s="3"/>
      <c r="D62" s="3"/>
    </row>
    <row r="63" spans="1:4">
      <c r="A63" s="1"/>
      <c r="B63" s="1"/>
      <c r="C63" s="7"/>
      <c r="D63" s="7"/>
    </row>
    <row r="64" spans="1:4">
      <c r="A64" s="2"/>
      <c r="B64" s="2"/>
      <c r="C64" s="3"/>
      <c r="D64" s="3"/>
    </row>
    <row r="65" spans="1:4">
      <c r="A65" s="1"/>
      <c r="B65" s="1"/>
      <c r="C65" s="7"/>
      <c r="D65" s="7"/>
    </row>
    <row r="66" spans="1:4">
      <c r="A66" s="1"/>
      <c r="B66" s="2"/>
      <c r="C66" s="3"/>
      <c r="D66" s="3"/>
    </row>
  </sheetData>
  <mergeCells count="12">
    <mergeCell ref="A47:C47"/>
    <mergeCell ref="A42:D42"/>
    <mergeCell ref="A43:D43"/>
    <mergeCell ref="A44:D44"/>
    <mergeCell ref="A45:D45"/>
    <mergeCell ref="A46:D46"/>
    <mergeCell ref="A6:E6"/>
    <mergeCell ref="A1:E1"/>
    <mergeCell ref="A2:E2"/>
    <mergeCell ref="A3:E3"/>
    <mergeCell ref="A4:E4"/>
    <mergeCell ref="A5:E5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2018-07-09T06:02:32Z</dcterms:modified>
</cp:coreProperties>
</file>