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9" i="1"/>
  <c r="E17" l="1"/>
  <c r="F11"/>
  <c r="F15"/>
  <c r="F16"/>
  <c r="F18"/>
  <c r="F19"/>
  <c r="F20"/>
  <c r="F25"/>
  <c r="F27"/>
  <c r="F28"/>
  <c r="E10"/>
  <c r="E14"/>
  <c r="E24"/>
  <c r="E26"/>
  <c r="C26"/>
  <c r="C24"/>
  <c r="C23" s="1"/>
  <c r="C17"/>
  <c r="F17" s="1"/>
  <c r="C14"/>
  <c r="C10"/>
  <c r="C9" l="1"/>
  <c r="E9"/>
  <c r="C22"/>
  <c r="C30" s="1"/>
  <c r="E23"/>
  <c r="F24"/>
  <c r="F10"/>
  <c r="F26"/>
  <c r="F14"/>
  <c r="F23" l="1"/>
  <c r="F9"/>
  <c r="E22"/>
  <c r="F22" s="1"/>
  <c r="E30" l="1"/>
  <c r="F30" s="1"/>
</calcChain>
</file>

<file path=xl/sharedStrings.xml><?xml version="1.0" encoding="utf-8"?>
<sst xmlns="http://schemas.openxmlformats.org/spreadsheetml/2006/main" count="56" uniqueCount="56">
  <si>
    <t xml:space="preserve">(рублях) </t>
  </si>
  <si>
    <t>Код вида дохода</t>
  </si>
  <si>
    <t>Наименование доходов бюджета</t>
  </si>
  <si>
    <t>1 00 00000 00 0000 000</t>
  </si>
  <si>
    <t>1 01 00000 00 0000 000</t>
  </si>
  <si>
    <t>I.Налоги на прибыль, доходы</t>
  </si>
  <si>
    <t>Налог на доходы физических лиц</t>
  </si>
  <si>
    <t>1 06 00000 00 0000 000</t>
  </si>
  <si>
    <t>1 06 01030 10 0000 110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</si>
  <si>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</si>
  <si>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</si>
  <si>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</si>
  <si>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</si>
  <si>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</si>
  <si>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</si>
  <si>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</si>
  <si>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1 05 00000 00 0000 000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</si>
  <si>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</si>
  <si>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</si>
  <si>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</si>
  <si>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</si>
  <si>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</si>
  <si>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</si>
  <si>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</si>
  <si>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</si>
  <si>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</si>
  <si>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</si>
  <si>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</si>
  <si>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1 06 06043 10 0000 110</t>
  </si>
  <si>
    <t>1 06 06033 10 0000 110</t>
  </si>
  <si>
    <t>1 05 03010 01 0000 110</t>
  </si>
  <si>
    <t>1 05 0100 101 0000 110</t>
  </si>
  <si>
    <t>уточненный план на 2017 год</t>
  </si>
  <si>
    <t>% исполнения</t>
  </si>
  <si>
    <t>Исполнение бюджета сельского поселения "Село Совхоз Чкаловский"</t>
  </si>
  <si>
    <t>2 02 40014 10 0000 150</t>
  </si>
  <si>
    <t>2 02 3511810 0000 150</t>
  </si>
  <si>
    <t>2 02 35000 00 0000 150</t>
  </si>
  <si>
    <t>2 02 15001 10 0000 150</t>
  </si>
  <si>
    <t>2 02 15000 00 0000 150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</si>
  <si>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</si>
  <si>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</si>
  <si>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1 01 0202 001 1000 110</t>
  </si>
  <si>
    <t xml:space="preserve"> план 
на 2019 год</t>
  </si>
  <si>
    <t>к постановлению главы администрации</t>
  </si>
  <si>
    <t xml:space="preserve">Приложение№ 1  </t>
  </si>
  <si>
    <t>МО СП  "Село Совхоз Чкаловский"</t>
  </si>
  <si>
    <t>1 01 0203 000 0000 110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</si>
  <si>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</si>
  <si>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</si>
  <si>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1 01 02010 01 1000 110</t>
  </si>
  <si>
    <t>за 9 месяцев  2019 года по доходам</t>
  </si>
  <si>
    <t>2 02 45160 10 0480 150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</si>
  <si>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</si>
  <si>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Исполнение за 9 месяцев 2019г.</t>
  </si>
  <si>
    <t>от 09.10.2019г. № 88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</si>
</sst>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color rgb="FF000000"/>
      <name val="Cambri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9" fontId="10" fillId="0" borderId="4">
      <alignment horizontal="left" vertical="center" wrapText="1" indent="1"/>
    </xf>
  </cellStyleXfs>
  <cellXfs count="2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justify" vertical="top"/>
    </xf>
    <xf numFmtId="0" fontId="8" fillId="0" borderId="3" xfId="0" applyFont="1" applyBorder="1" applyAlignment="1">
      <alignment horizontal="justify" vertical="top"/>
    </xf>
    <xf numFmtId="49" fontId="9" fillId="3" borderId="4" xfId="0" applyNumberFormat="1" applyFont="1" applyFill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justify" vertical="top"/>
    </xf>
    <xf numFmtId="0" fontId="7" fillId="0" borderId="3" xfId="0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zoomScale="130" zoomScaleNormal="130" workbookViewId="0">
      <selection activeCell="A4" sqref="A4:F4"/>
    </sheetView>
  </sheetViews>
  <sheetFormatPr defaultRowHeight="15"/>
  <cols>
    <col min="1" max="1" width="21.7109375" customWidth="1"/>
    <col min="2" max="2" width="39.5703125" customWidth="1"/>
    <col min="3" max="3" width="11.42578125" customWidth="1"/>
    <col min="4" max="4" width="10.5703125" hidden="1" customWidth="1"/>
    <col min="5" max="5" width="12.140625" customWidth="1"/>
  </cols>
  <sheetData>
    <row r="1" spans="1:6">
      <c r="A1" s="22" t="s">
        <v>45</v>
      </c>
      <c r="B1" s="22"/>
      <c r="C1" s="22"/>
      <c r="D1" s="22"/>
      <c r="E1" s="22"/>
      <c r="F1" s="22"/>
    </row>
    <row r="2" spans="1:6">
      <c r="A2" s="22" t="s">
        <v>44</v>
      </c>
      <c r="B2" s="22"/>
      <c r="C2" s="22"/>
      <c r="D2" s="22"/>
      <c r="E2" s="22"/>
      <c r="F2" s="22"/>
    </row>
    <row r="3" spans="1:6">
      <c r="A3" s="22" t="s">
        <v>46</v>
      </c>
      <c r="B3" s="22"/>
      <c r="C3" s="22"/>
      <c r="D3" s="22"/>
      <c r="E3" s="22"/>
      <c r="F3" s="22"/>
    </row>
    <row r="4" spans="1:6">
      <c r="A4" s="22" t="s">
        <v>55</v>
      </c>
      <c r="B4" s="22"/>
      <c r="C4" s="22"/>
      <c r="D4" s="22"/>
      <c r="E4" s="22"/>
      <c r="F4" s="22"/>
    </row>
    <row r="5" spans="1:6" ht="15.75">
      <c r="A5" s="23" t="s">
        <v>34</v>
      </c>
      <c r="B5" s="23"/>
      <c r="C5" s="23"/>
      <c r="D5" s="23"/>
      <c r="E5" s="23"/>
      <c r="F5" s="23"/>
    </row>
    <row r="6" spans="1:6" ht="15.75">
      <c r="A6" s="23" t="s">
        <v>51</v>
      </c>
      <c r="B6" s="23"/>
      <c r="C6" s="23"/>
      <c r="D6" s="23"/>
      <c r="E6" s="23"/>
      <c r="F6" s="23"/>
    </row>
    <row r="7" spans="1:6" ht="15.75">
      <c r="A7" s="21" t="s">
        <v>0</v>
      </c>
      <c r="B7" s="21"/>
      <c r="C7" s="21"/>
      <c r="D7" s="21"/>
      <c r="E7" s="21"/>
    </row>
    <row r="8" spans="1:6" ht="36">
      <c r="A8" s="10" t="s">
        <v>1</v>
      </c>
      <c r="B8" s="10" t="s">
        <v>2</v>
      </c>
      <c r="C8" s="11" t="s">
        <v>43</v>
      </c>
      <c r="D8" s="12" t="s">
        <v>32</v>
      </c>
      <c r="E8" s="12" t="s">
        <v>54</v>
      </c>
      <c r="F8" s="14" t="s">
        <v>33</v>
      </c>
    </row>
    <row r="9" spans="1:6" ht="25.5">
      <c r="A9" s="7" t="s">
        <v>3</v>
      </c>
      <c r="B9" s="7" t="s">
        <v>23</v>
      </c>
      <c r="C9" s="15">
        <f>C10+C14+C17+C21+C12+C13</f>
        <v>2093000</v>
      </c>
      <c r="D9" s="15"/>
      <c r="E9" s="15">
        <f>E10+E14+E17+E12+E13</f>
        <v>927998</v>
      </c>
      <c r="F9" s="15">
        <f>E9*100/C9</f>
        <v>44.338174868609649</v>
      </c>
    </row>
    <row r="10" spans="1:6">
      <c r="A10" s="7" t="s">
        <v>4</v>
      </c>
      <c r="B10" s="7" t="s">
        <v>5</v>
      </c>
      <c r="C10" s="15">
        <f>C11</f>
        <v>109000</v>
      </c>
      <c r="D10" s="15"/>
      <c r="E10" s="15">
        <f>E11</f>
        <v>86734</v>
      </c>
      <c r="F10" s="15">
        <f t="shared" ref="F10:F30" si="0">E10*100/C10</f>
        <v>79.57247706422018</v>
      </c>
    </row>
    <row r="11" spans="1:6">
      <c r="A11" s="8" t="s">
        <v>50</v>
      </c>
      <c r="B11" s="8" t="s">
        <v>6</v>
      </c>
      <c r="C11" s="16">
        <v>109000</v>
      </c>
      <c r="D11" s="16"/>
      <c r="E11" s="16">
        <v>86734</v>
      </c>
      <c r="F11" s="15">
        <f t="shared" si="0"/>
        <v>79.57247706422018</v>
      </c>
    </row>
    <row r="12" spans="1:6" ht="89.25">
      <c r="A12" s="8" t="s">
        <v>42</v>
      </c>
      <c r="B12" s="8" t="s">
        <v>48</v>
      </c>
      <c r="C12" s="15">
        <v>0</v>
      </c>
      <c r="D12" s="15"/>
      <c r="E12" s="15">
        <v>580</v>
      </c>
      <c r="F12" s="15">
        <v>0</v>
      </c>
    </row>
    <row r="13" spans="1:6" ht="51">
      <c r="A13" s="8" t="s">
        <v>47</v>
      </c>
      <c r="B13" s="8" t="s">
        <v>49</v>
      </c>
      <c r="C13" s="15">
        <v>0</v>
      </c>
      <c r="D13" s="15"/>
      <c r="E13" s="15">
        <v>1551</v>
      </c>
      <c r="F13" s="15">
        <v>0</v>
      </c>
    </row>
    <row r="14" spans="1:6">
      <c r="A14" s="8" t="s">
        <v>16</v>
      </c>
      <c r="B14" s="7" t="s">
        <v>17</v>
      </c>
      <c r="C14" s="15">
        <f>C15+C16</f>
        <v>311000</v>
      </c>
      <c r="D14" s="15"/>
      <c r="E14" s="15">
        <f>E15+E16</f>
        <v>202333</v>
      </c>
      <c r="F14" s="15">
        <f t="shared" si="0"/>
        <v>65.058842443729901</v>
      </c>
    </row>
    <row r="15" spans="1:6" ht="25.5">
      <c r="A15" s="8" t="s">
        <v>31</v>
      </c>
      <c r="B15" s="8" t="s">
        <v>19</v>
      </c>
      <c r="C15" s="16">
        <v>156000</v>
      </c>
      <c r="D15" s="16"/>
      <c r="E15" s="16">
        <v>129296</v>
      </c>
      <c r="F15" s="15">
        <f t="shared" si="0"/>
        <v>82.882051282051279</v>
      </c>
    </row>
    <row r="16" spans="1:6">
      <c r="A16" s="8" t="s">
        <v>30</v>
      </c>
      <c r="B16" s="8" t="s">
        <v>15</v>
      </c>
      <c r="C16" s="16">
        <v>155000</v>
      </c>
      <c r="D16" s="16"/>
      <c r="E16" s="16">
        <v>73037</v>
      </c>
      <c r="F16" s="15">
        <f t="shared" si="0"/>
        <v>47.120645161290319</v>
      </c>
    </row>
    <row r="17" spans="1:6">
      <c r="A17" s="7" t="s">
        <v>7</v>
      </c>
      <c r="B17" s="7" t="s">
        <v>18</v>
      </c>
      <c r="C17" s="15">
        <f>C18+C19+C20</f>
        <v>1672000</v>
      </c>
      <c r="D17" s="15"/>
      <c r="E17" s="15">
        <f>E18+E19+E20+E21</f>
        <v>636800</v>
      </c>
      <c r="F17" s="15">
        <f t="shared" si="0"/>
        <v>38.086124401913878</v>
      </c>
    </row>
    <row r="18" spans="1:6" ht="51">
      <c r="A18" s="8" t="s">
        <v>8</v>
      </c>
      <c r="B18" s="8" t="s">
        <v>20</v>
      </c>
      <c r="C18" s="16">
        <v>252000</v>
      </c>
      <c r="D18" s="16"/>
      <c r="E18" s="16">
        <v>70545</v>
      </c>
      <c r="F18" s="15">
        <f t="shared" si="0"/>
        <v>27.99404761904762</v>
      </c>
    </row>
    <row r="19" spans="1:6" ht="51">
      <c r="A19" s="8" t="s">
        <v>29</v>
      </c>
      <c r="B19" s="9" t="s">
        <v>26</v>
      </c>
      <c r="C19" s="16">
        <v>850000</v>
      </c>
      <c r="D19" s="16"/>
      <c r="E19" s="16">
        <v>197198</v>
      </c>
      <c r="F19" s="15">
        <f t="shared" si="0"/>
        <v>23.199764705882352</v>
      </c>
    </row>
    <row r="20" spans="1:6" ht="51">
      <c r="A20" s="8" t="s">
        <v>28</v>
      </c>
      <c r="B20" s="8" t="s">
        <v>27</v>
      </c>
      <c r="C20" s="17">
        <v>570000</v>
      </c>
      <c r="D20" s="18"/>
      <c r="E20" s="17">
        <v>369057</v>
      </c>
      <c r="F20" s="15">
        <f t="shared" si="0"/>
        <v>64.746842105263156</v>
      </c>
    </row>
    <row r="21" spans="1:6" ht="38.25">
      <c r="A21" s="13" t="s">
        <v>41</v>
      </c>
      <c r="B21" s="8" t="s">
        <v>40</v>
      </c>
      <c r="C21" s="16">
        <v>1000</v>
      </c>
      <c r="D21" s="19"/>
      <c r="E21" s="16">
        <v>0</v>
      </c>
      <c r="F21" s="15">
        <v>0</v>
      </c>
    </row>
    <row r="22" spans="1:6">
      <c r="A22" s="7" t="s">
        <v>9</v>
      </c>
      <c r="B22" s="7" t="s">
        <v>24</v>
      </c>
      <c r="C22" s="15">
        <f>C23</f>
        <v>5615784</v>
      </c>
      <c r="D22" s="15"/>
      <c r="E22" s="15">
        <f>E23</f>
        <v>4589262</v>
      </c>
      <c r="F22" s="15">
        <f t="shared" si="0"/>
        <v>81.720771311717115</v>
      </c>
    </row>
    <row r="23" spans="1:6" ht="38.25">
      <c r="A23" s="8" t="s">
        <v>10</v>
      </c>
      <c r="B23" s="8" t="s">
        <v>11</v>
      </c>
      <c r="C23" s="16">
        <f>C24+C26+C28+C29</f>
        <v>5615784</v>
      </c>
      <c r="D23" s="16"/>
      <c r="E23" s="16">
        <f>E24+E26+E28</f>
        <v>4589262</v>
      </c>
      <c r="F23" s="15">
        <f t="shared" si="0"/>
        <v>81.720771311717115</v>
      </c>
    </row>
    <row r="24" spans="1:6" ht="25.5">
      <c r="A24" s="7" t="s">
        <v>39</v>
      </c>
      <c r="B24" s="7" t="s">
        <v>12</v>
      </c>
      <c r="C24" s="15">
        <f>C25</f>
        <v>3456194</v>
      </c>
      <c r="D24" s="19"/>
      <c r="E24" s="15">
        <f>E25</f>
        <v>2933594</v>
      </c>
      <c r="F24" s="15">
        <f t="shared" si="0"/>
        <v>84.87932101033681</v>
      </c>
    </row>
    <row r="25" spans="1:6" ht="25.5">
      <c r="A25" s="8" t="s">
        <v>38</v>
      </c>
      <c r="B25" s="8" t="s">
        <v>21</v>
      </c>
      <c r="C25" s="16">
        <v>3456194</v>
      </c>
      <c r="D25" s="20"/>
      <c r="E25" s="16">
        <v>2933594</v>
      </c>
      <c r="F25" s="15">
        <f t="shared" si="0"/>
        <v>84.87932101033681</v>
      </c>
    </row>
    <row r="26" spans="1:6" ht="25.5">
      <c r="A26" s="7" t="s">
        <v>37</v>
      </c>
      <c r="B26" s="7" t="s">
        <v>13</v>
      </c>
      <c r="C26" s="15">
        <f>C27</f>
        <v>109820</v>
      </c>
      <c r="D26" s="15"/>
      <c r="E26" s="15">
        <f>E27</f>
        <v>99905</v>
      </c>
      <c r="F26" s="15">
        <f t="shared" si="0"/>
        <v>90.971589874339827</v>
      </c>
    </row>
    <row r="27" spans="1:6" ht="51">
      <c r="A27" s="8" t="s">
        <v>36</v>
      </c>
      <c r="B27" s="8" t="s">
        <v>22</v>
      </c>
      <c r="C27" s="16">
        <v>109820</v>
      </c>
      <c r="D27" s="16"/>
      <c r="E27" s="16">
        <v>99905</v>
      </c>
      <c r="F27" s="15">
        <f t="shared" si="0"/>
        <v>90.971589874339827</v>
      </c>
    </row>
    <row r="28" spans="1:6" ht="76.5">
      <c r="A28" s="8" t="s">
        <v>35</v>
      </c>
      <c r="B28" s="8" t="s">
        <v>25</v>
      </c>
      <c r="C28" s="16">
        <v>1649770</v>
      </c>
      <c r="D28" s="16"/>
      <c r="E28" s="16">
        <v>1555763</v>
      </c>
      <c r="F28" s="15">
        <f t="shared" si="0"/>
        <v>94.301811767700954</v>
      </c>
    </row>
    <row r="29" spans="1:6" ht="76.5">
      <c r="A29" s="13" t="s">
        <v>52</v>
      </c>
      <c r="B29" s="8" t="s">
        <v>53</v>
      </c>
      <c r="C29" s="16">
        <v>400000</v>
      </c>
      <c r="D29" s="16"/>
      <c r="E29" s="16">
        <v>0</v>
      </c>
      <c r="F29" s="15">
        <f t="shared" si="0"/>
        <v>0</v>
      </c>
    </row>
    <row r="30" spans="1:6">
      <c r="A30" s="8"/>
      <c r="B30" s="7" t="s">
        <v>14</v>
      </c>
      <c r="C30" s="15">
        <f>C22+C9</f>
        <v>7708784</v>
      </c>
      <c r="D30" s="15"/>
      <c r="E30" s="15">
        <f>E9+E22</f>
        <v>5517260</v>
      </c>
      <c r="F30" s="15">
        <f t="shared" si="0"/>
        <v>71.571080471316876</v>
      </c>
    </row>
    <row r="31" spans="1:6">
      <c r="A31" s="1"/>
      <c r="B31" s="2"/>
      <c r="C31" s="3"/>
    </row>
    <row r="32" spans="1:6">
      <c r="A32" s="1"/>
      <c r="B32" s="2"/>
      <c r="C32" s="3"/>
    </row>
    <row r="33" spans="1:3">
      <c r="A33" s="1"/>
      <c r="B33" s="2"/>
      <c r="C33" s="3"/>
    </row>
    <row r="34" spans="1:3">
      <c r="A34" s="1"/>
      <c r="B34" s="2"/>
      <c r="C34" s="3"/>
    </row>
    <row r="35" spans="1:3">
      <c r="A35" s="1"/>
      <c r="B35" s="2"/>
      <c r="C35" s="3"/>
    </row>
    <row r="36" spans="1:3">
      <c r="A36" s="1"/>
      <c r="B36" s="2"/>
      <c r="C36" s="3"/>
    </row>
    <row r="37" spans="1:3">
      <c r="A37" s="1"/>
      <c r="B37" s="2"/>
      <c r="C37" s="3"/>
    </row>
    <row r="43" spans="1:3">
      <c r="A43" s="25"/>
      <c r="B43" s="25"/>
      <c r="C43" s="25"/>
    </row>
    <row r="44" spans="1:3">
      <c r="A44" s="25"/>
      <c r="B44" s="25"/>
      <c r="C44" s="25"/>
    </row>
    <row r="45" spans="1:3">
      <c r="A45" s="25"/>
      <c r="B45" s="25"/>
      <c r="C45" s="25"/>
    </row>
    <row r="46" spans="1:3">
      <c r="A46" s="25"/>
      <c r="B46" s="25"/>
      <c r="C46" s="25"/>
    </row>
    <row r="47" spans="1:3">
      <c r="A47" s="26"/>
      <c r="B47" s="26"/>
      <c r="C47" s="26"/>
    </row>
    <row r="48" spans="1:3">
      <c r="A48" s="24"/>
      <c r="B48" s="24"/>
      <c r="C48" s="24"/>
    </row>
    <row r="49" spans="1:3">
      <c r="A49" s="4"/>
      <c r="B49" s="4"/>
      <c r="C49" s="5"/>
    </row>
    <row r="50" spans="1:3">
      <c r="A50" s="2"/>
      <c r="B50" s="2"/>
      <c r="C50" s="3"/>
    </row>
    <row r="51" spans="1:3">
      <c r="A51" s="2"/>
      <c r="B51" s="2"/>
      <c r="C51" s="3"/>
    </row>
    <row r="52" spans="1:3">
      <c r="A52" s="1"/>
      <c r="B52" s="1"/>
      <c r="C52" s="6"/>
    </row>
    <row r="53" spans="1:3">
      <c r="A53" s="2"/>
      <c r="B53" s="2"/>
      <c r="C53" s="3"/>
    </row>
    <row r="54" spans="1:3">
      <c r="A54" s="1"/>
      <c r="B54" s="1"/>
      <c r="C54" s="6"/>
    </row>
    <row r="55" spans="1:3">
      <c r="A55" s="2"/>
      <c r="B55" s="2"/>
      <c r="C55" s="3"/>
    </row>
    <row r="56" spans="1:3">
      <c r="A56" s="1"/>
      <c r="B56" s="1"/>
      <c r="C56" s="6"/>
    </row>
    <row r="57" spans="1:3">
      <c r="A57" s="1"/>
      <c r="B57" s="1"/>
      <c r="C57" s="6"/>
    </row>
    <row r="58" spans="1:3">
      <c r="A58" s="1"/>
      <c r="B58" s="1"/>
      <c r="C58" s="6"/>
    </row>
    <row r="59" spans="1:3">
      <c r="A59" s="2"/>
      <c r="B59" s="2"/>
      <c r="C59" s="3"/>
    </row>
    <row r="60" spans="1:3">
      <c r="A60" s="1"/>
      <c r="B60" s="1"/>
      <c r="C60" s="6"/>
    </row>
    <row r="61" spans="1:3">
      <c r="A61" s="2"/>
      <c r="B61" s="2"/>
      <c r="C61" s="3"/>
    </row>
    <row r="62" spans="1:3">
      <c r="A62" s="1"/>
      <c r="B62" s="1"/>
      <c r="C62" s="6"/>
    </row>
    <row r="63" spans="1:3">
      <c r="A63" s="2"/>
      <c r="B63" s="2"/>
      <c r="C63" s="3"/>
    </row>
    <row r="64" spans="1:3">
      <c r="A64" s="1"/>
      <c r="B64" s="1"/>
      <c r="C64" s="6"/>
    </row>
    <row r="65" spans="1:3">
      <c r="A65" s="2"/>
      <c r="B65" s="2"/>
      <c r="C65" s="3"/>
    </row>
    <row r="66" spans="1:3">
      <c r="A66" s="1"/>
      <c r="B66" s="1"/>
      <c r="C66" s="6"/>
    </row>
    <row r="67" spans="1:3">
      <c r="A67" s="1"/>
      <c r="B67" s="2"/>
      <c r="C67" s="3"/>
    </row>
  </sheetData>
  <mergeCells count="13">
    <mergeCell ref="A48:C48"/>
    <mergeCell ref="A43:C43"/>
    <mergeCell ref="A44:C44"/>
    <mergeCell ref="A45:C45"/>
    <mergeCell ref="A46:C46"/>
    <mergeCell ref="A47:C47"/>
    <mergeCell ref="A7:E7"/>
    <mergeCell ref="A1:F1"/>
    <mergeCell ref="A3:F3"/>
    <mergeCell ref="A4:F4"/>
    <mergeCell ref="A5:F5"/>
    <mergeCell ref="A6:F6"/>
    <mergeCell ref="A2:F2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2019-10-09T08:59:02Z</dcterms:modified>
</cp:coreProperties>
</file>