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" i="1"/>
  <c r="F11"/>
  <c r="F12"/>
  <c r="F13"/>
  <c r="F15"/>
  <c r="F16"/>
  <c r="F17"/>
  <c r="F18"/>
  <c r="F20"/>
  <c r="F21"/>
  <c r="F22"/>
  <c r="F23"/>
  <c r="F24"/>
  <c r="F25"/>
  <c r="F26"/>
  <c r="F27"/>
  <c r="F28"/>
  <c r="F29"/>
  <c r="D9"/>
  <c r="F9" s="1"/>
  <c r="D11"/>
  <c r="D14"/>
  <c r="F14" s="1"/>
  <c r="D20"/>
  <c r="D21"/>
  <c r="D22"/>
  <c r="D24"/>
  <c r="D26"/>
  <c r="C30"/>
  <c r="C20"/>
  <c r="C21"/>
  <c r="C24"/>
  <c r="D8" l="1"/>
  <c r="F8" s="1"/>
  <c r="D30"/>
  <c r="C26"/>
  <c r="C22"/>
  <c r="C14"/>
  <c r="C11"/>
  <c r="C9"/>
  <c r="C8" l="1"/>
</calcChain>
</file>

<file path=xl/sharedStrings.xml><?xml version="1.0" encoding="utf-8"?>
<sst xmlns="http://schemas.openxmlformats.org/spreadsheetml/2006/main" count="57" uniqueCount="56">
  <si>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</si>
  <si>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</si>
  <si>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</si>
  <si>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</si>
  <si>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</si>
  <si>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</si>
  <si>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</si>
  <si>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</si>
  <si>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</si>
  <si>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</si>
  <si>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</si>
  <si>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</si>
  <si>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</si>
  <si>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</si>
  <si>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</si>
  <si>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</si>
  <si>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</si>
  <si>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 xml:space="preserve"> план 
на 2021 год</t>
  </si>
  <si>
    <t>Субсидии бюджетам муниципальных образований Калужской области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</si>
  <si>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</si>
  <si>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</si>
  <si>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</si>
  <si>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</si>
  <si>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</si>
  <si>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2022999910 0211 150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</si>
  <si>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</si>
  <si>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</si>
  <si>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</si>
  <si>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</si>
  <si>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</si>
  <si>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</si>
  <si>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</si>
  <si>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</si>
  <si>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</si>
  <si>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</si>
  <si>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</si>
  <si>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</si>
  <si>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</si>
  <si>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</si>
  <si>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</si>
  <si>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0000000000 0000 000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</si>
  <si>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</si>
  <si>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</si>
  <si>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</si>
  <si>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</si>
  <si>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</si>
  <si>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</si>
  <si>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</si>
  <si>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</si>
  <si>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>за 1-й квартал 2021 года по доходам</t>
  </si>
  <si>
    <t>2024516010 0478 150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</si>
  <si>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</si>
  <si>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11701050100000180</t>
  </si>
  <si>
    <t>Невыясненные поступления,зачисляемые в бюджеты сельских поселений</t>
  </si>
  <si>
    <t>№ 19  от  12.04.2021 г.</t>
  </si>
  <si>
    <t>Исполнение за 1-й квартал
2021г.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</si>
</sst>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46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NumberFormat="1" applyFont="1" applyBorder="1" applyAlignment="1">
      <alignment horizontal="justify" vertical="top"/>
    </xf>
    <xf numFmtId="49" fontId="11" fillId="0" borderId="6" xfId="1" applyNumberFormat="1" applyFont="1" applyProtection="1">
      <alignment horizontal="center" vertical="center" shrinkToFit="1"/>
    </xf>
    <xf numFmtId="0" fontId="11" fillId="0" borderId="4" xfId="2" applyNumberFormat="1" applyFont="1" applyAlignment="1" applyProtection="1">
      <alignment horizontal="left" vertical="center" wrapText="1" inden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0" fontId="0" fillId="0" borderId="3" xfId="0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3" fillId="0" borderId="3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1" fontId="6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7"/>
  <sheetViews>
    <sheetView tabSelected="1" zoomScale="130" zoomScaleNormal="130" workbookViewId="0">
      <selection activeCell="I11" sqref="I11"/>
    </sheetView>
  </sheetViews>
  <sheetFormatPr defaultRowHeight="15"/>
  <cols>
    <col min="1" max="1" width="19.140625" customWidth="1"/>
    <col min="2" max="2" width="43.42578125" customWidth="1"/>
    <col min="3" max="3" width="12.7109375" customWidth="1"/>
    <col min="4" max="4" width="10.28515625" customWidth="1"/>
    <col min="5" max="5" width="10.5703125" hidden="1" customWidth="1"/>
    <col min="6" max="6" width="8.5703125" bestFit="1" customWidth="1"/>
  </cols>
  <sheetData>
    <row r="1" spans="1:6">
      <c r="A1" s="39" t="s">
        <v>45</v>
      </c>
      <c r="B1" s="39"/>
      <c r="C1" s="39"/>
      <c r="D1" s="39"/>
      <c r="E1" s="39"/>
      <c r="F1" s="39"/>
    </row>
    <row r="2" spans="1:6" ht="27.75" customHeight="1">
      <c r="A2" s="40" t="s">
        <v>46</v>
      </c>
      <c r="B2" s="40"/>
      <c r="C2" s="40"/>
      <c r="D2" s="40"/>
      <c r="E2" s="40"/>
      <c r="F2" s="40"/>
    </row>
    <row r="3" spans="1:6">
      <c r="A3" s="39" t="s">
        <v>54</v>
      </c>
      <c r="B3" s="39"/>
      <c r="C3" s="39"/>
      <c r="D3" s="39"/>
      <c r="E3" s="39"/>
      <c r="F3" s="39"/>
    </row>
    <row r="4" spans="1:6" ht="15.75">
      <c r="A4" s="41" t="s">
        <v>47</v>
      </c>
      <c r="B4" s="41"/>
      <c r="C4" s="41"/>
      <c r="D4" s="41"/>
      <c r="E4" s="41"/>
      <c r="F4" s="41"/>
    </row>
    <row r="5" spans="1:6" ht="15.75">
      <c r="A5" s="41" t="s">
        <v>49</v>
      </c>
      <c r="B5" s="41"/>
      <c r="C5" s="41"/>
      <c r="D5" s="41"/>
      <c r="E5" s="41"/>
      <c r="F5" s="41"/>
    </row>
    <row r="6" spans="1:6" ht="15.75">
      <c r="A6" s="42" t="s">
        <v>15</v>
      </c>
      <c r="B6" s="42"/>
      <c r="C6" s="42"/>
      <c r="D6" s="42"/>
      <c r="E6" s="42"/>
      <c r="F6" s="42"/>
    </row>
    <row r="7" spans="1:6" ht="48">
      <c r="A7" s="8" t="s">
        <v>0</v>
      </c>
      <c r="B7" s="8" t="s">
        <v>1</v>
      </c>
      <c r="C7" s="9" t="s">
        <v>17</v>
      </c>
      <c r="D7" s="26" t="s">
        <v>55</v>
      </c>
      <c r="E7" s="27" t="s">
        <v>48</v>
      </c>
      <c r="F7" s="27" t="s">
        <v>48</v>
      </c>
    </row>
    <row r="8" spans="1:6" ht="15.75">
      <c r="A8" s="10" t="s">
        <v>25</v>
      </c>
      <c r="B8" s="11" t="s">
        <v>12</v>
      </c>
      <c r="C8" s="21">
        <f>C9+C11+C14+C18</f>
        <v>2197000</v>
      </c>
      <c r="D8" s="43">
        <f>D9+D11+D14+D18+D19</f>
        <v>385397</v>
      </c>
      <c r="E8" s="28"/>
      <c r="F8" s="35">
        <f>D8*100/C8</f>
        <v>17.541966317705963</v>
      </c>
    </row>
    <row r="9" spans="1:6" ht="15.75">
      <c r="A9" s="10" t="s">
        <v>26</v>
      </c>
      <c r="B9" s="11" t="s">
        <v>2</v>
      </c>
      <c r="C9" s="21">
        <f>C10</f>
        <v>110000</v>
      </c>
      <c r="D9" s="43">
        <f>D10</f>
        <v>38535</v>
      </c>
      <c r="E9" s="28"/>
      <c r="F9" s="35">
        <f t="shared" ref="F9:F29" si="0">D9*100/C9</f>
        <v>35.031818181818181</v>
      </c>
    </row>
    <row r="10" spans="1:6" ht="76.5">
      <c r="A10" s="12" t="s">
        <v>27</v>
      </c>
      <c r="B10" s="13" t="s">
        <v>19</v>
      </c>
      <c r="C10" s="22">
        <v>110000</v>
      </c>
      <c r="D10" s="44">
        <v>38535</v>
      </c>
      <c r="E10" s="30"/>
      <c r="F10" s="35">
        <f t="shared" si="0"/>
        <v>35.031818181818181</v>
      </c>
    </row>
    <row r="11" spans="1:6" ht="15.75">
      <c r="A11" s="12" t="s">
        <v>28</v>
      </c>
      <c r="B11" s="14" t="s">
        <v>8</v>
      </c>
      <c r="C11" s="21">
        <f>C12+C13</f>
        <v>446000</v>
      </c>
      <c r="D11" s="43">
        <f>D12+D13</f>
        <v>153637</v>
      </c>
      <c r="E11" s="28"/>
      <c r="F11" s="35">
        <f t="shared" si="0"/>
        <v>34.44775784753363</v>
      </c>
    </row>
    <row r="12" spans="1:6" ht="25.5">
      <c r="A12" s="12" t="s">
        <v>29</v>
      </c>
      <c r="B12" s="13" t="s">
        <v>10</v>
      </c>
      <c r="C12" s="22">
        <v>155000</v>
      </c>
      <c r="D12" s="44">
        <v>23042</v>
      </c>
      <c r="E12" s="30"/>
      <c r="F12" s="35">
        <f t="shared" si="0"/>
        <v>14.865806451612903</v>
      </c>
    </row>
    <row r="13" spans="1:6" ht="15.75">
      <c r="A13" s="12" t="s">
        <v>30</v>
      </c>
      <c r="B13" s="13" t="s">
        <v>7</v>
      </c>
      <c r="C13" s="22">
        <v>291000</v>
      </c>
      <c r="D13" s="44">
        <v>130595</v>
      </c>
      <c r="E13" s="30"/>
      <c r="F13" s="35">
        <f t="shared" si="0"/>
        <v>44.878006872852232</v>
      </c>
    </row>
    <row r="14" spans="1:6" ht="15.75">
      <c r="A14" s="10" t="s">
        <v>31</v>
      </c>
      <c r="B14" s="14" t="s">
        <v>9</v>
      </c>
      <c r="C14" s="21">
        <f>C15+C16+C17</f>
        <v>1640000</v>
      </c>
      <c r="D14" s="43">
        <f>D15+D16+D17</f>
        <v>190325</v>
      </c>
      <c r="E14" s="28"/>
      <c r="F14" s="35">
        <f t="shared" si="0"/>
        <v>11.605182926829269</v>
      </c>
    </row>
    <row r="15" spans="1:6" ht="51">
      <c r="A15" s="12" t="s">
        <v>32</v>
      </c>
      <c r="B15" s="13" t="s">
        <v>20</v>
      </c>
      <c r="C15" s="22">
        <v>140000</v>
      </c>
      <c r="D15" s="44">
        <v>54670</v>
      </c>
      <c r="E15" s="30"/>
      <c r="F15" s="35">
        <f t="shared" si="0"/>
        <v>39.049999999999997</v>
      </c>
    </row>
    <row r="16" spans="1:6" ht="38.25">
      <c r="A16" s="12" t="s">
        <v>33</v>
      </c>
      <c r="B16" s="15" t="s">
        <v>14</v>
      </c>
      <c r="C16" s="22">
        <v>600000</v>
      </c>
      <c r="D16" s="44">
        <v>99774</v>
      </c>
      <c r="E16" s="30"/>
      <c r="F16" s="35">
        <f t="shared" si="0"/>
        <v>16.629000000000001</v>
      </c>
    </row>
    <row r="17" spans="1:6" ht="38.25">
      <c r="A17" s="12" t="s">
        <v>34</v>
      </c>
      <c r="B17" s="13" t="s">
        <v>21</v>
      </c>
      <c r="C17" s="23">
        <v>900000</v>
      </c>
      <c r="D17" s="45">
        <v>35881</v>
      </c>
      <c r="E17" s="31"/>
      <c r="F17" s="35">
        <f t="shared" si="0"/>
        <v>3.9867777777777778</v>
      </c>
    </row>
    <row r="18" spans="1:6" ht="65.25" customHeight="1">
      <c r="A18" s="10" t="s">
        <v>35</v>
      </c>
      <c r="B18" s="16" t="s">
        <v>16</v>
      </c>
      <c r="C18" s="24">
        <v>1000</v>
      </c>
      <c r="D18" s="43">
        <v>0</v>
      </c>
      <c r="E18" s="32"/>
      <c r="F18" s="35">
        <f t="shared" si="0"/>
        <v>0</v>
      </c>
    </row>
    <row r="19" spans="1:6" ht="29.25" customHeight="1">
      <c r="A19" s="10" t="s">
        <v>52</v>
      </c>
      <c r="B19" s="16" t="s">
        <v>53</v>
      </c>
      <c r="C19" s="24">
        <v>0</v>
      </c>
      <c r="D19" s="43">
        <v>2900</v>
      </c>
      <c r="E19" s="32"/>
      <c r="F19" s="35">
        <v>0</v>
      </c>
    </row>
    <row r="20" spans="1:6" ht="15.75">
      <c r="A20" s="10" t="s">
        <v>36</v>
      </c>
      <c r="B20" s="14" t="s">
        <v>13</v>
      </c>
      <c r="C20" s="21">
        <f>C21</f>
        <v>5944036</v>
      </c>
      <c r="D20" s="43">
        <f>D21</f>
        <v>1659050</v>
      </c>
      <c r="E20" s="28"/>
      <c r="F20" s="35">
        <f t="shared" si="0"/>
        <v>27.911170120773157</v>
      </c>
    </row>
    <row r="21" spans="1:6" ht="25.5">
      <c r="A21" s="12" t="s">
        <v>37</v>
      </c>
      <c r="B21" s="13" t="s">
        <v>3</v>
      </c>
      <c r="C21" s="22">
        <f>C22+C26+C24+C28</f>
        <v>5944036</v>
      </c>
      <c r="D21" s="44">
        <f>D22+D26+D24+D28+D29</f>
        <v>1659050</v>
      </c>
      <c r="E21" s="33"/>
      <c r="F21" s="35">
        <f t="shared" si="0"/>
        <v>27.911170120773157</v>
      </c>
    </row>
    <row r="22" spans="1:6" ht="25.5">
      <c r="A22" s="10" t="s">
        <v>38</v>
      </c>
      <c r="B22" s="14" t="s">
        <v>4</v>
      </c>
      <c r="C22" s="24">
        <f>C23</f>
        <v>3866525</v>
      </c>
      <c r="D22" s="43">
        <f>D23</f>
        <v>963000</v>
      </c>
      <c r="E22" s="32"/>
      <c r="F22" s="35">
        <f t="shared" si="0"/>
        <v>24.906084921214784</v>
      </c>
    </row>
    <row r="23" spans="1:6" ht="28.5" customHeight="1">
      <c r="A23" s="12" t="s">
        <v>39</v>
      </c>
      <c r="B23" s="13" t="s">
        <v>22</v>
      </c>
      <c r="C23" s="25">
        <v>3866525</v>
      </c>
      <c r="D23" s="44">
        <v>963000</v>
      </c>
      <c r="E23" s="34"/>
      <c r="F23" s="35">
        <f t="shared" si="0"/>
        <v>24.906084921214784</v>
      </c>
    </row>
    <row r="24" spans="1:6" ht="25.5">
      <c r="A24" s="10" t="s">
        <v>40</v>
      </c>
      <c r="B24" s="17" t="s">
        <v>18</v>
      </c>
      <c r="C24" s="25">
        <f>C25</f>
        <v>100000</v>
      </c>
      <c r="D24" s="44">
        <f>D25</f>
        <v>0</v>
      </c>
      <c r="E24" s="34"/>
      <c r="F24" s="35">
        <f t="shared" si="0"/>
        <v>0</v>
      </c>
    </row>
    <row r="25" spans="1:6" ht="140.25">
      <c r="A25" s="18" t="s">
        <v>24</v>
      </c>
      <c r="B25" s="19" t="s">
        <v>23</v>
      </c>
      <c r="C25" s="25">
        <v>100000</v>
      </c>
      <c r="D25" s="44">
        <v>0</v>
      </c>
      <c r="E25" s="34"/>
      <c r="F25" s="35">
        <f t="shared" si="0"/>
        <v>0</v>
      </c>
    </row>
    <row r="26" spans="1:6" ht="25.5">
      <c r="A26" s="10" t="s">
        <v>41</v>
      </c>
      <c r="B26" s="14" t="s">
        <v>5</v>
      </c>
      <c r="C26" s="21">
        <f>C27</f>
        <v>126400</v>
      </c>
      <c r="D26" s="43">
        <f>D27</f>
        <v>11284</v>
      </c>
      <c r="E26" s="28"/>
      <c r="F26" s="35">
        <f t="shared" si="0"/>
        <v>8.9272151898734169</v>
      </c>
    </row>
    <row r="27" spans="1:6" ht="51">
      <c r="A27" s="12" t="s">
        <v>42</v>
      </c>
      <c r="B27" s="13" t="s">
        <v>11</v>
      </c>
      <c r="C27" s="22">
        <v>126400</v>
      </c>
      <c r="D27" s="44">
        <v>11284</v>
      </c>
      <c r="E27" s="30"/>
      <c r="F27" s="35">
        <f t="shared" si="0"/>
        <v>8.9272151898734169</v>
      </c>
    </row>
    <row r="28" spans="1:6" ht="54" customHeight="1">
      <c r="A28" s="12" t="s">
        <v>43</v>
      </c>
      <c r="B28" s="13" t="s">
        <v>44</v>
      </c>
      <c r="C28" s="22">
        <v>1851111</v>
      </c>
      <c r="D28" s="44">
        <v>671746</v>
      </c>
      <c r="E28" s="30"/>
      <c r="F28" s="35">
        <f t="shared" si="0"/>
        <v>36.288801698007305</v>
      </c>
    </row>
    <row r="29" spans="1:6" ht="54" customHeight="1">
      <c r="A29" s="12" t="s">
        <v>50</v>
      </c>
      <c r="B29" s="13" t="s">
        <v>51</v>
      </c>
      <c r="C29" s="22">
        <v>13020</v>
      </c>
      <c r="D29" s="44">
        <v>13020</v>
      </c>
      <c r="E29" s="30"/>
      <c r="F29" s="35">
        <f t="shared" si="0"/>
        <v>100</v>
      </c>
    </row>
    <row r="30" spans="1:6" ht="15.75">
      <c r="A30" s="20"/>
      <c r="B30" s="14" t="s">
        <v>6</v>
      </c>
      <c r="C30" s="21">
        <f>C20+C8+C29</f>
        <v>8154056</v>
      </c>
      <c r="D30" s="43">
        <f>D8+D20</f>
        <v>2044447</v>
      </c>
      <c r="E30" s="28"/>
      <c r="F30" s="29"/>
    </row>
    <row r="31" spans="1:6">
      <c r="A31" s="1"/>
      <c r="B31" s="2"/>
      <c r="C31" s="3"/>
    </row>
    <row r="32" spans="1:6">
      <c r="A32" s="1"/>
      <c r="B32" s="2"/>
      <c r="C32" s="3"/>
    </row>
    <row r="33" spans="1:4">
      <c r="A33" s="1"/>
      <c r="B33" s="2"/>
      <c r="C33" s="3"/>
    </row>
    <row r="34" spans="1:4">
      <c r="A34" s="1"/>
      <c r="B34" s="2"/>
      <c r="C34" s="3"/>
    </row>
    <row r="35" spans="1:4">
      <c r="A35" s="1"/>
      <c r="B35" s="2"/>
      <c r="C35" s="3"/>
    </row>
    <row r="36" spans="1:4">
      <c r="A36" s="1"/>
      <c r="B36" s="2"/>
      <c r="C36" s="3"/>
    </row>
    <row r="37" spans="1:4">
      <c r="A37" s="1"/>
      <c r="B37" s="2"/>
      <c r="C37" s="3"/>
    </row>
    <row r="43" spans="1:4">
      <c r="A43" s="37"/>
      <c r="B43" s="37"/>
      <c r="C43" s="37"/>
      <c r="D43" s="37"/>
    </row>
    <row r="44" spans="1:4">
      <c r="A44" s="37"/>
      <c r="B44" s="37"/>
      <c r="C44" s="37"/>
      <c r="D44" s="37"/>
    </row>
    <row r="45" spans="1:4">
      <c r="A45" s="37"/>
      <c r="B45" s="37"/>
      <c r="C45" s="37"/>
      <c r="D45" s="37"/>
    </row>
    <row r="46" spans="1:4">
      <c r="A46" s="37"/>
      <c r="B46" s="37"/>
      <c r="C46" s="37"/>
      <c r="D46" s="37"/>
    </row>
    <row r="47" spans="1:4">
      <c r="A47" s="38"/>
      <c r="B47" s="38"/>
      <c r="C47" s="38"/>
      <c r="D47" s="38"/>
    </row>
    <row r="48" spans="1:4">
      <c r="A48" s="36"/>
      <c r="B48" s="36"/>
      <c r="C48" s="36"/>
      <c r="D48" s="4"/>
    </row>
    <row r="49" spans="1:4">
      <c r="A49" s="5"/>
      <c r="B49" s="5"/>
      <c r="C49" s="6"/>
      <c r="D49" s="6"/>
    </row>
    <row r="50" spans="1:4">
      <c r="A50" s="2"/>
      <c r="B50" s="2"/>
      <c r="C50" s="3"/>
      <c r="D50" s="3"/>
    </row>
    <row r="51" spans="1:4">
      <c r="A51" s="2"/>
      <c r="B51" s="2"/>
      <c r="C51" s="3"/>
      <c r="D51" s="3"/>
    </row>
    <row r="52" spans="1:4">
      <c r="A52" s="1"/>
      <c r="B52" s="1"/>
      <c r="C52" s="7"/>
      <c r="D52" s="7"/>
    </row>
    <row r="53" spans="1:4">
      <c r="A53" s="2"/>
      <c r="B53" s="2"/>
      <c r="C53" s="3"/>
      <c r="D53" s="3"/>
    </row>
    <row r="54" spans="1:4">
      <c r="A54" s="1"/>
      <c r="B54" s="1"/>
      <c r="C54" s="7"/>
      <c r="D54" s="7"/>
    </row>
    <row r="55" spans="1:4">
      <c r="A55" s="2"/>
      <c r="B55" s="2"/>
      <c r="C55" s="3"/>
      <c r="D55" s="3"/>
    </row>
    <row r="56" spans="1:4">
      <c r="A56" s="1"/>
      <c r="B56" s="1"/>
      <c r="C56" s="7"/>
      <c r="D56" s="7"/>
    </row>
    <row r="57" spans="1:4">
      <c r="A57" s="1"/>
      <c r="B57" s="1"/>
      <c r="C57" s="7"/>
      <c r="D57" s="7"/>
    </row>
    <row r="58" spans="1:4">
      <c r="A58" s="1"/>
      <c r="B58" s="1"/>
      <c r="C58" s="7"/>
      <c r="D58" s="7"/>
    </row>
    <row r="59" spans="1:4">
      <c r="A59" s="2"/>
      <c r="B59" s="2"/>
      <c r="C59" s="3"/>
      <c r="D59" s="3"/>
    </row>
    <row r="60" spans="1:4">
      <c r="A60" s="1"/>
      <c r="B60" s="1"/>
      <c r="C60" s="7"/>
      <c r="D60" s="7"/>
    </row>
    <row r="61" spans="1:4">
      <c r="A61" s="2"/>
      <c r="B61" s="2"/>
      <c r="C61" s="3"/>
      <c r="D61" s="3"/>
    </row>
    <row r="62" spans="1:4">
      <c r="A62" s="1"/>
      <c r="B62" s="1"/>
      <c r="C62" s="7"/>
      <c r="D62" s="7"/>
    </row>
    <row r="63" spans="1:4">
      <c r="A63" s="2"/>
      <c r="B63" s="2"/>
      <c r="C63" s="3"/>
      <c r="D63" s="3"/>
    </row>
    <row r="64" spans="1:4">
      <c r="A64" s="1"/>
      <c r="B64" s="1"/>
      <c r="C64" s="7"/>
      <c r="D64" s="7"/>
    </row>
    <row r="65" spans="1:4">
      <c r="A65" s="2"/>
      <c r="B65" s="2"/>
      <c r="C65" s="3"/>
      <c r="D65" s="3"/>
    </row>
    <row r="66" spans="1:4">
      <c r="A66" s="1"/>
      <c r="B66" s="1"/>
      <c r="C66" s="7"/>
      <c r="D66" s="7"/>
    </row>
    <row r="67" spans="1:4">
      <c r="A67" s="1"/>
      <c r="B67" s="2"/>
      <c r="C67" s="3"/>
      <c r="D67" s="3"/>
    </row>
  </sheetData>
  <mergeCells count="12">
    <mergeCell ref="A1:F1"/>
    <mergeCell ref="A2:F2"/>
    <mergeCell ref="A4:F4"/>
    <mergeCell ref="A5:F5"/>
    <mergeCell ref="A6:F6"/>
    <mergeCell ref="A3:F3"/>
    <mergeCell ref="A48:C48"/>
    <mergeCell ref="A43:D43"/>
    <mergeCell ref="A44:D44"/>
    <mergeCell ref="A45:D45"/>
    <mergeCell ref="A46:D46"/>
    <mergeCell ref="A47:D47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2021-05-18T11:04:10Z</dcterms:modified>
</cp:coreProperties>
</file>