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activeTab="3"/>
  </bookViews>
  <sheets>
    <sheet name="2014" sheetId="1" r:id="rId1"/>
    <sheet name="%изъят" sheetId="2" r:id="rId2"/>
    <sheet name="Главе" sheetId="3" r:id="rId3"/>
    <sheet name="2017" sheetId="4" r:id="rId4"/>
    <sheet name="Лист2" sheetId="5" r:id="rId5"/>
  </sheets>
  <calcPr calcId="145621" iterateDelta="1E-4"/>
</workbook>
</file>

<file path=xl/calcChain.xml><?xml version="1.0" encoding="utf-8"?>
<calcChain xmlns="http://schemas.openxmlformats.org/spreadsheetml/2006/main">
  <c r="U47" i="5" l="1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V47" i="5" s="1"/>
  <c r="C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C16" i="4"/>
  <c r="K15" i="2"/>
  <c r="K14" i="2"/>
  <c r="K13" i="2"/>
</calcChain>
</file>

<file path=xl/sharedStrings.xml><?xml version="1.0" encoding="utf-8"?>
<sst xmlns="http://schemas.openxmlformats.org/spreadsheetml/2006/main" count="179" uniqueCount="154">
  <si>
    <t>Расчет контингента по НДФЛ на 2014 год</t>
  </si>
  <si>
    <t>(тыс. руб.)</t>
  </si>
  <si>
    <t>ФОТ</t>
  </si>
  <si>
    <t>Ожидаемое 2013</t>
  </si>
  <si>
    <t>Средний 2-х лет</t>
  </si>
  <si>
    <t>Прогноз 2014</t>
  </si>
  <si>
    <t>План</t>
  </si>
  <si>
    <t>Факт</t>
  </si>
  <si>
    <t>Факт (без Куровского)</t>
  </si>
  <si>
    <t>% исп.</t>
  </si>
  <si>
    <t>темп роста</t>
  </si>
  <si>
    <t>Поступило</t>
  </si>
  <si>
    <t>Норматив</t>
  </si>
  <si>
    <t>Контингент</t>
  </si>
  <si>
    <t>темп роста контингента</t>
  </si>
  <si>
    <t>% изъятия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</si>
  <si>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</si>
  <si>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</si>
  <si>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</si>
  <si>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</si>
  <si>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</si>
  <si>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533661*106,8% =569950*104,2% =593888</t>
  </si>
  <si>
    <t>Ожидаемый контингент по поступлению на 2014 год 591257 * 110,79 = 655054</t>
  </si>
  <si>
    <t>585000*104,2% = 609570</t>
  </si>
  <si>
    <t>Ожидаемый контингент по т.роста ФОТ на 2014 год 591257 * 104,2 = 616090 * 39,53 = 243540</t>
  </si>
  <si>
    <t>*10% = 24354</t>
  </si>
  <si>
    <t>*29,53 % =181931</t>
  </si>
  <si>
    <t>по % изъятия 5048023 *12,26 % = 618888*39,53% = 244646</t>
  </si>
  <si>
    <t>12,28% =619897</t>
  </si>
  <si>
    <t>12,3% = 620907</t>
  </si>
  <si>
    <t>Процент изъятия по НДФЛ</t>
  </si>
  <si>
    <t>Отчетный период</t>
  </si>
  <si>
    <t>ФОТ (тыс. руб)</t>
  </si>
  <si>
    <t>Процент изъятия налога</t>
  </si>
  <si>
    <t>Темп ростаФОТ</t>
  </si>
  <si>
    <t>НДФЛ по ставке установленной п.1ст. 224 - 100% (без предпринимательской деятельности)</t>
  </si>
  <si>
    <t>Темп роста контингента</t>
  </si>
  <si>
    <t>в т.ч. - МР- 199662, обл. - 260177</t>
  </si>
  <si>
    <t>457892 (наш отчет)</t>
  </si>
  <si>
    <t>Норматив 2009 года</t>
  </si>
  <si>
    <t>20%+7,9%+4,9% (7%) = 32,8+10% (поселения) = 42,8</t>
  </si>
  <si>
    <t>9 мес.2009 г. - 305550,8 (гни 100% постепление)</t>
  </si>
  <si>
    <t>2009 год - 435119,4 (гни 100 %)</t>
  </si>
  <si>
    <t>2009 год - 185827,1 (наш отчет)</t>
  </si>
  <si>
    <t>185827,1*100/42,8% = 437175,5</t>
  </si>
  <si>
    <t>9 мес.2010 г. - 320637,5 (гни 100% поступление)</t>
  </si>
  <si>
    <t>2010 г.- 459839 (гни 100%)</t>
  </si>
  <si>
    <t>Норматив 2010 года</t>
  </si>
  <si>
    <t>Темп роста 104,9 %</t>
  </si>
  <si>
    <t>20%+8,5+4,9% (7%) = 33,4+10% (поселения) = 43,4</t>
  </si>
  <si>
    <t>2010 г.- 198725*100/43,4=457892</t>
  </si>
  <si>
    <t>(наш отчет)</t>
  </si>
  <si>
    <t>9 мес.2011 г. - 356964 (наш отчет 100%)</t>
  </si>
  <si>
    <t>2011 - 517992 (гни 100%)</t>
  </si>
  <si>
    <t>Норматив 2011 года</t>
  </si>
  <si>
    <t>Темп роста - 111,3</t>
  </si>
  <si>
    <t>20%+8,26%+4,9%(7%) =33,16+10%(поселения)=43,16</t>
  </si>
  <si>
    <t>9 мес.2011 - 154066*100/43,16=356964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</si>
  <si>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</si>
  <si>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</si>
  <si>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</si>
  <si>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t>
  </si>
  <si>
    <t>Прогноз ФОТ на 2014 год по данным СЭР</t>
  </si>
  <si>
    <t>% изъятия налога, сложившийся за два предшествующих отчетных периода по данным ИФНС                  (%)</t>
  </si>
  <si>
    <t>Контингент  на 2014 год</t>
  </si>
  <si>
    <t>Норматив отчислений в бюджет МР, установленный в соответствии с законодательством (%)</t>
  </si>
  <si>
    <t>Налог в бюджет МР на 2014 год</t>
  </si>
  <si>
    <t>2</t>
  </si>
  <si>
    <t>4</t>
  </si>
  <si>
    <t>5</t>
  </si>
  <si>
    <t>6</t>
  </si>
  <si>
    <t>7</t>
  </si>
  <si>
    <t>8</t>
  </si>
  <si>
    <t>1.</t>
  </si>
  <si>
    <t>2014 год</t>
  </si>
  <si>
    <t>Приложение № __11____</t>
  </si>
  <si>
    <t>к Решению сельской Думы</t>
  </si>
  <si>
    <t>Наименование полномочия</t>
  </si>
  <si>
    <t>2021 год</t>
  </si>
  <si>
    <t>2022 год</t>
  </si>
  <si>
    <t>1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</si>
  <si>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</si>
  <si>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2.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</si>
  <si>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</si>
  <si>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3.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</si>
  <si>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</si>
  <si>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4.</t>
  </si>
  <si>
    <t>организация ритуальных услуг и содержание мест захоронения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</si>
  <si>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</si>
  <si>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ВСЕГО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</si>
  <si>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</si>
  <si>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</si>
  <si>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</si>
  <si>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</si>
  <si>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ГП г. Кондрово</t>
  </si>
  <si>
    <t>ГП п. Полотняный Завод</t>
  </si>
  <si>
    <t>ГП п. Товарково</t>
  </si>
  <si>
    <t>ГП п. Пятовский</t>
  </si>
  <si>
    <t>СП с. Чкаловский</t>
  </si>
  <si>
    <t>СП Никольское</t>
  </si>
  <si>
    <t>СП Угорское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</si>
  <si>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</si>
  <si>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</si>
  <si>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</si>
  <si>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</si>
  <si>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</si>
  <si>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</si>
  <si>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</si>
  <si>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</si>
  <si>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</si>
  <si>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</si>
  <si>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</si>
  <si>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</si>
  <si>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</si>
  <si>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</si>
  <si>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5.</t>
  </si>
  <si>
    <t>6.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</si>
  <si>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</si>
  <si>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</si>
  <si>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8.</t>
  </si>
  <si>
    <t>участие в предупреждении и ликвидации последствий чрезвычайных ситуаций в границах поселения;</t>
  </si>
  <si>
    <t>9.</t>
  </si>
  <si>
    <t>обеспечение первичных мер пожарной безопасности в границах населенных пунктов поселения</t>
  </si>
  <si>
    <t>10.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</si>
  <si>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</si>
  <si>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</si>
  <si>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</si>
  <si>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</si>
  <si>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</si>
  <si>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</si>
  <si>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</si>
  <si>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</si>
  <si>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</si>
  <si>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</si>
  <si>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</si>
  <si>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</si>
  <si>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</si>
  <si>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</si>
  <si>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</si>
  <si>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</si>
  <si>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</si>
  <si>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</si>
  <si>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</si>
  <si>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</si>
  <si>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</si>
  <si>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</si>
  <si>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</si>
  <si>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</si>
  <si>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</si>
  <si>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</si>
  <si>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t>Межбюджетные трансферты, передаваемые  из бюджета муниципального района бюджету сельского поселения "Деревня Старки" на осуществление части полномочий по решению вопросов местного значения в соответствии с заключенными соглашениями на 2021 год и плановый период 2022 и 2023 годов</t>
  </si>
  <si>
    <t>2023 год</t>
  </si>
  <si>
    <t>№________ от  ___________2020</t>
  </si>
  <si>
    <t>"Разработка землеустроительной документации по описанию границ населенных пунктов и территориальных зон для внесения сведений в ЕГРН"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</si>
</sst>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color rgb="FFFF6600"/>
      <name val="Arial"/>
      <family val="2"/>
      <charset val="1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66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1" xfId="0" applyFont="1" applyBorder="1" applyAlignment="1" applyProtection="1">
      <alignment horizontal="center" vertical="top"/>
    </xf>
    <xf numFmtId="49" fontId="22" fillId="0" borderId="13">
      <alignment horizontal="left" vertical="top" wrapText="1"/>
    </xf>
  </cellStyleXfs>
  <cellXfs count="109">
    <xf numFmtId="0" fontId="0" fillId="0" borderId="0" xfId="0"/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vertical="top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5" fillId="0" borderId="1" xfId="0" applyFont="1" applyBorder="1" applyAlignment="1" applyProtection="1">
      <alignment horizontal="center" vertical="top"/>
    </xf>
    <xf numFmtId="0" fontId="0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/>
    </xf>
    <xf numFmtId="0" fontId="8" fillId="0" borderId="2" xfId="0" applyFont="1" applyBorder="1" applyAlignment="1" applyProtection="1">
      <alignment vertical="top"/>
    </xf>
    <xf numFmtId="0" fontId="8" fillId="0" borderId="3" xfId="0" applyFont="1" applyBorder="1" applyAlignment="1" applyProtection="1">
      <alignment vertical="top"/>
    </xf>
    <xf numFmtId="0" fontId="5" fillId="0" borderId="4" xfId="0" applyFont="1" applyBorder="1" applyAlignment="1" applyProtection="1">
      <alignment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 wrapText="1"/>
    </xf>
    <xf numFmtId="0" fontId="5" fillId="0" borderId="6" xfId="0" applyFont="1" applyBorder="1" applyAlignment="1" applyProtection="1">
      <alignment horizontal="center" vertical="top" wrapText="1"/>
    </xf>
    <xf numFmtId="0" fontId="5" fillId="0" borderId="7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vertical="top"/>
    </xf>
    <xf numFmtId="164" fontId="5" fillId="0" borderId="9" xfId="0" applyNumberFormat="1" applyFont="1" applyBorder="1" applyAlignment="1" applyProtection="1">
      <alignment horizontal="center" vertical="top"/>
    </xf>
    <xf numFmtId="0" fontId="5" fillId="0" borderId="1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top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vertical="top"/>
    </xf>
    <xf numFmtId="49" fontId="12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12" fillId="0" borderId="12" xfId="0" applyNumberFormat="1" applyFont="1" applyBorder="1" applyAlignment="1" applyProtection="1">
      <alignment horizontal="center" vertical="center" wrapText="1"/>
    </xf>
    <xf numFmtId="49" fontId="13" fillId="0" borderId="12" xfId="0" applyNumberFormat="1" applyFont="1" applyBorder="1" applyAlignment="1" applyProtection="1">
      <alignment horizontal="center" vertical="center" wrapText="1"/>
    </xf>
    <xf numFmtId="49" fontId="14" fillId="0" borderId="5" xfId="0" applyNumberFormat="1" applyFont="1" applyBorder="1" applyAlignment="1" applyProtection="1">
      <alignment horizontal="center" vertical="center"/>
    </xf>
    <xf numFmtId="49" fontId="14" fillId="0" borderId="1" xfId="0" applyNumberFormat="1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 wrapText="1"/>
    </xf>
    <xf numFmtId="165" fontId="3" fillId="0" borderId="1" xfId="0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vertical="top"/>
    </xf>
    <xf numFmtId="0" fontId="3" fillId="0" borderId="5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9" fontId="3" fillId="0" borderId="1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/>
    </xf>
    <xf numFmtId="0" fontId="16" fillId="0" borderId="1" xfId="1" applyFont="1" applyBorder="1" applyAlignment="1" applyProtection="1">
      <alignment vertical="top" wrapText="1"/>
    </xf>
    <xf numFmtId="49" fontId="3" fillId="0" borderId="1" xfId="0" applyNumberFormat="1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vertical="top" wrapText="1"/>
    </xf>
    <xf numFmtId="0" fontId="19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left" vertical="top"/>
    </xf>
    <xf numFmtId="3" fontId="4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top"/>
    </xf>
    <xf numFmtId="0" fontId="1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center" vertical="top"/>
    </xf>
    <xf numFmtId="165" fontId="12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top" wrapText="1"/>
    </xf>
    <xf numFmtId="165" fontId="13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vertical="top"/>
    </xf>
    <xf numFmtId="164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1" fontId="12" fillId="0" borderId="1" xfId="0" applyNumberFormat="1" applyFont="1" applyBorder="1" applyAlignment="1" applyProtection="1">
      <alignment horizontal="center" vertical="center"/>
    </xf>
    <xf numFmtId="0" fontId="20" fillId="0" borderId="1" xfId="1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horizontal="center" vertical="top"/>
    </xf>
    <xf numFmtId="4" fontId="13" fillId="0" borderId="1" xfId="0" applyNumberFormat="1" applyFont="1" applyBorder="1" applyAlignment="1" applyProtection="1">
      <alignment horizontal="center" vertical="center"/>
    </xf>
    <xf numFmtId="1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top"/>
    </xf>
    <xf numFmtId="0" fontId="12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top"/>
    </xf>
    <xf numFmtId="0" fontId="13" fillId="0" borderId="1" xfId="0" applyFont="1" applyBorder="1" applyAlignment="1" applyProtection="1">
      <alignment horizontal="center" vertical="top" wrapText="1"/>
    </xf>
    <xf numFmtId="3" fontId="13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5" fillId="0" borderId="1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top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vertical="top"/>
    </xf>
    <xf numFmtId="49" fontId="22" fillId="0" borderId="13" xfId="2" applyNumberFormat="1" applyProtection="1">
      <alignment horizontal="left" vertical="top" wrapText="1"/>
    </xf>
  </cellXfs>
  <cellStyles count="2">
    <cellStyle name="xl25" xfId="2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38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:K39"/>
  <sheetViews>
    <sheetView topLeftCell="A4" zoomScaleNormal="100" workbookViewId="0">
      <selection activeCell="J38" sqref="J38"/>
    </sheetView>
  </sheetViews>
  <sheetFormatPr defaultRowHeight="12.75" x14ac:dyDescent="0.2"/>
  <cols>
    <col min="1" max="1" width="8.7109375"/>
    <col min="2" max="2" width="0.85546875"/>
    <col min="3" max="3" width="0" hidden="1"/>
    <col min="4" max="4" width="27.5703125"/>
    <col min="5" max="5" width="18"/>
    <col min="6" max="6" width="18.28515625"/>
    <col min="7" max="7" width="18"/>
    <col min="8" max="8" width="16"/>
    <col min="9" max="9" width="18.7109375"/>
    <col min="10" max="1025" width="8.7109375"/>
  </cols>
  <sheetData>
    <row r="2" spans="4:9" x14ac:dyDescent="0.2">
      <c r="D2" s="96" t="s">
        <v>0</v>
      </c>
      <c r="E2" s="96"/>
      <c r="F2" s="96"/>
      <c r="G2" s="96"/>
      <c r="H2" s="96"/>
      <c r="I2" s="96"/>
    </row>
    <row r="4" spans="4:9" x14ac:dyDescent="0.2">
      <c r="I4" t="s">
        <v>1</v>
      </c>
    </row>
    <row r="5" spans="4:9" ht="31.5" x14ac:dyDescent="0.2">
      <c r="D5" s="1" t="s">
        <v>2</v>
      </c>
      <c r="E5" s="1">
        <v>2011</v>
      </c>
      <c r="F5" s="1">
        <v>2012</v>
      </c>
      <c r="G5" s="1" t="s">
        <v>3</v>
      </c>
      <c r="H5" s="2" t="s">
        <v>4</v>
      </c>
      <c r="I5" s="1" t="s">
        <v>5</v>
      </c>
    </row>
    <row r="6" spans="4:9" ht="19.5" customHeight="1" x14ac:dyDescent="0.2">
      <c r="D6" s="1" t="s">
        <v>6</v>
      </c>
      <c r="E6" s="3">
        <v>4079004</v>
      </c>
      <c r="F6" s="3">
        <v>4233079</v>
      </c>
      <c r="G6" s="3">
        <v>4560111</v>
      </c>
      <c r="H6" s="3"/>
      <c r="I6" s="1">
        <v>5048023</v>
      </c>
    </row>
    <row r="7" spans="4:9" ht="15.75" x14ac:dyDescent="0.2">
      <c r="D7" s="1" t="s">
        <v>7</v>
      </c>
      <c r="E7" s="3">
        <v>3875399</v>
      </c>
      <c r="F7" s="3">
        <v>4533997</v>
      </c>
      <c r="G7" s="3">
        <v>4843141</v>
      </c>
      <c r="H7" s="3"/>
      <c r="I7" s="1"/>
    </row>
    <row r="8" spans="4:9" ht="15.75" x14ac:dyDescent="0.2">
      <c r="D8" s="2" t="s">
        <v>8</v>
      </c>
      <c r="E8" s="3"/>
      <c r="F8" s="3"/>
      <c r="G8" s="3"/>
      <c r="H8" s="3"/>
      <c r="I8" s="1"/>
    </row>
    <row r="9" spans="4:9" ht="15.75" x14ac:dyDescent="0.2">
      <c r="D9" s="1" t="s">
        <v>9</v>
      </c>
      <c r="E9" s="1">
        <v>98.7</v>
      </c>
      <c r="F9" s="1">
        <v>107.1</v>
      </c>
      <c r="G9" s="1">
        <v>106.2</v>
      </c>
      <c r="H9" s="1"/>
      <c r="I9" s="1"/>
    </row>
    <row r="10" spans="4:9" ht="15.75" x14ac:dyDescent="0.2">
      <c r="D10" s="1" t="s">
        <v>10</v>
      </c>
      <c r="E10" s="1">
        <v>110.68</v>
      </c>
      <c r="F10" s="1">
        <v>116.99</v>
      </c>
      <c r="G10" s="1">
        <v>106.8</v>
      </c>
      <c r="H10" s="1">
        <v>111.89</v>
      </c>
      <c r="I10" s="1">
        <v>104.2</v>
      </c>
    </row>
    <row r="11" spans="4:9" ht="15.75" x14ac:dyDescent="0.2">
      <c r="D11" s="4"/>
      <c r="E11" s="3"/>
      <c r="F11" s="3"/>
      <c r="G11" s="3"/>
      <c r="H11" s="3"/>
      <c r="I11" s="1"/>
    </row>
    <row r="12" spans="4:9" ht="15.75" customHeight="1" x14ac:dyDescent="0.2">
      <c r="D12" s="1" t="s">
        <v>11</v>
      </c>
      <c r="E12" s="3">
        <v>222710110</v>
      </c>
      <c r="F12" s="3">
        <v>265336249</v>
      </c>
      <c r="G12" s="3">
        <v>290862000</v>
      </c>
      <c r="H12" s="3">
        <v>293972980</v>
      </c>
      <c r="I12" s="1"/>
    </row>
    <row r="13" spans="4:9" ht="18.75" customHeight="1" x14ac:dyDescent="0.2">
      <c r="D13" s="1" t="s">
        <v>12</v>
      </c>
      <c r="E13" s="3">
        <v>43.16</v>
      </c>
      <c r="F13" s="3">
        <v>49.72</v>
      </c>
      <c r="G13" s="3">
        <v>49.72</v>
      </c>
      <c r="H13" s="3">
        <v>49.72</v>
      </c>
      <c r="I13" s="1"/>
    </row>
    <row r="14" spans="4:9" ht="19.5" customHeight="1" x14ac:dyDescent="0.2">
      <c r="D14" s="1" t="s">
        <v>13</v>
      </c>
      <c r="E14" s="3">
        <v>516010</v>
      </c>
      <c r="F14" s="3">
        <v>533661</v>
      </c>
      <c r="G14" s="3">
        <v>585000</v>
      </c>
      <c r="H14" s="3">
        <v>591257</v>
      </c>
      <c r="I14" s="1"/>
    </row>
    <row r="15" spans="4:9" ht="15.75" x14ac:dyDescent="0.2">
      <c r="D15" s="1" t="s">
        <v>14</v>
      </c>
      <c r="E15" s="1"/>
      <c r="F15" s="1">
        <v>103.4</v>
      </c>
      <c r="G15" s="1">
        <v>109.6</v>
      </c>
      <c r="H15" s="1">
        <v>110.79</v>
      </c>
      <c r="I15" s="1"/>
    </row>
    <row r="16" spans="4:9" ht="15.75" x14ac:dyDescent="0.2">
      <c r="D16" s="1" t="s">
        <v>15</v>
      </c>
      <c r="E16" s="1">
        <v>12.8</v>
      </c>
      <c r="F16" s="1">
        <v>11.77</v>
      </c>
      <c r="G16" s="1">
        <v>12.07</v>
      </c>
      <c r="H16" s="1">
        <v>12.21</v>
      </c>
      <c r="I16" s="1"/>
    </row>
    <row r="17" spans="4:11" ht="15.75" x14ac:dyDescent="0.2">
      <c r="D17" s="5"/>
      <c r="E17" s="1" t="s">
        <v>16</v>
      </c>
      <c r="F17" s="1"/>
      <c r="G17" s="1" t="s">
        <v>17</v>
      </c>
      <c r="H17" s="1" t="s">
        <v>18</v>
      </c>
      <c r="I17" s="1"/>
    </row>
    <row r="18" spans="4:11" x14ac:dyDescent="0.2">
      <c r="D18" s="5"/>
      <c r="E18" s="6"/>
      <c r="F18" s="6"/>
      <c r="G18" s="6"/>
      <c r="H18" s="6"/>
      <c r="I18" s="6"/>
    </row>
    <row r="19" spans="4:11" x14ac:dyDescent="0.2">
      <c r="D19" s="5"/>
      <c r="E19" s="6"/>
      <c r="F19" s="6"/>
      <c r="G19" s="6"/>
      <c r="H19" s="6"/>
      <c r="I19" s="6"/>
    </row>
    <row r="20" spans="4:11" x14ac:dyDescent="0.2">
      <c r="D20" s="5"/>
      <c r="E20" s="6"/>
      <c r="F20" s="6"/>
      <c r="G20" s="6"/>
      <c r="H20" s="6"/>
      <c r="I20" s="6"/>
    </row>
    <row r="21" spans="4:11" x14ac:dyDescent="0.2">
      <c r="D21" s="5"/>
      <c r="E21" s="6"/>
      <c r="F21" s="6"/>
      <c r="G21" s="6"/>
      <c r="H21" s="6"/>
      <c r="I21" s="6"/>
    </row>
    <row r="22" spans="4:11" x14ac:dyDescent="0.2">
      <c r="D22" s="5"/>
      <c r="E22" s="6"/>
      <c r="F22" s="6"/>
      <c r="G22" s="6"/>
      <c r="H22" s="6"/>
      <c r="I22" s="6"/>
    </row>
    <row r="23" spans="4:11" x14ac:dyDescent="0.2">
      <c r="D23" s="5"/>
      <c r="E23" s="6"/>
      <c r="F23" s="6"/>
      <c r="G23" s="6"/>
      <c r="H23" s="6"/>
      <c r="I23" s="6"/>
    </row>
    <row r="26" spans="4:11" ht="15.75" x14ac:dyDescent="0.2">
      <c r="D26" s="1" t="s">
        <v>19</v>
      </c>
      <c r="E26" s="1"/>
      <c r="F26" s="1"/>
      <c r="G26" s="1"/>
      <c r="H26" s="1"/>
      <c r="I26" s="1"/>
    </row>
    <row r="27" spans="4:11" x14ac:dyDescent="0.2">
      <c r="D27" s="7"/>
      <c r="E27" s="7"/>
      <c r="F27" s="7"/>
      <c r="G27" s="7"/>
      <c r="H27" s="7"/>
      <c r="I27" s="7"/>
    </row>
    <row r="28" spans="4:11" ht="15.75" x14ac:dyDescent="0.2">
      <c r="D28" s="1" t="s">
        <v>20</v>
      </c>
      <c r="E28" s="1"/>
      <c r="F28" s="1"/>
      <c r="I28" t="s">
        <v>21</v>
      </c>
      <c r="K28" s="8"/>
    </row>
    <row r="29" spans="4:11" x14ac:dyDescent="0.2">
      <c r="D29" s="7"/>
      <c r="E29" s="7"/>
      <c r="F29" s="7"/>
    </row>
    <row r="30" spans="4:11" ht="15.75" x14ac:dyDescent="0.2">
      <c r="D30" s="1" t="s">
        <v>22</v>
      </c>
      <c r="E30" s="1"/>
      <c r="F30" s="1"/>
      <c r="G30" s="1"/>
      <c r="H30" s="1"/>
      <c r="I30" s="1"/>
      <c r="J30" s="1"/>
    </row>
    <row r="31" spans="4:11" x14ac:dyDescent="0.2">
      <c r="D31" s="7"/>
      <c r="E31" s="7"/>
      <c r="F31" s="7"/>
      <c r="G31" s="7"/>
      <c r="H31" s="7"/>
      <c r="I31" s="7" t="s">
        <v>23</v>
      </c>
      <c r="J31" s="7"/>
    </row>
    <row r="32" spans="4:11" ht="15.75" x14ac:dyDescent="0.2">
      <c r="D32" s="1" t="s">
        <v>24</v>
      </c>
      <c r="E32" s="1"/>
      <c r="F32" s="1"/>
      <c r="G32" s="1"/>
      <c r="H32" s="1"/>
    </row>
    <row r="33" spans="4:7" x14ac:dyDescent="0.2">
      <c r="D33" s="7"/>
      <c r="E33" s="7"/>
      <c r="F33" s="7"/>
      <c r="G33" t="s">
        <v>25</v>
      </c>
    </row>
    <row r="34" spans="4:7" ht="15.75" x14ac:dyDescent="0.2">
      <c r="D34" s="1"/>
      <c r="E34" s="1"/>
      <c r="F34" s="1"/>
      <c r="G34" t="s">
        <v>26</v>
      </c>
    </row>
    <row r="36" spans="4:7" x14ac:dyDescent="0.2">
      <c r="D36" t="s">
        <v>27</v>
      </c>
    </row>
    <row r="38" spans="4:7" x14ac:dyDescent="0.2">
      <c r="D38" t="s">
        <v>28</v>
      </c>
    </row>
    <row r="39" spans="4:7" x14ac:dyDescent="0.2">
      <c r="D39" s="9" t="s">
        <v>29</v>
      </c>
    </row>
  </sheetData>
  <mergeCells count="7">
    <mergeCell ref="D32:H32"/>
    <mergeCell ref="D34:F34"/>
    <mergeCell ref="D2:I2"/>
    <mergeCell ref="E17:F17"/>
    <mergeCell ref="D26:I26"/>
    <mergeCell ref="D28:F28"/>
    <mergeCell ref="D30:J30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zoomScaleNormal="100" workbookViewId="0">
      <selection activeCell="D39" sqref="D39"/>
    </sheetView>
  </sheetViews>
  <sheetFormatPr defaultRowHeight="12.75" x14ac:dyDescent="0.2"/>
  <cols>
    <col min="1" max="2" width="8.7109375"/>
    <col min="3" max="3" width="3"/>
    <col min="4" max="4" width="18.28515625"/>
    <col min="5" max="5" width="10.5703125"/>
    <col min="6" max="6" width="22.28515625"/>
    <col min="7" max="7" width="31.42578125"/>
    <col min="8" max="8" width="0.140625"/>
    <col min="9" max="9" width="0" hidden="1"/>
    <col min="10" max="10" width="10.7109375"/>
    <col min="11" max="11" width="29.7109375"/>
    <col min="12" max="13" width="0" hidden="1"/>
    <col min="14" max="1025" width="8.7109375"/>
  </cols>
  <sheetData>
    <row r="7" spans="4:13" x14ac:dyDescent="0.2">
      <c r="D7" s="97" t="s">
        <v>30</v>
      </c>
      <c r="E7" s="97"/>
      <c r="F7" s="97"/>
      <c r="G7" s="97"/>
      <c r="H7" s="97"/>
      <c r="I7" s="97"/>
      <c r="J7" s="97"/>
      <c r="K7" s="97"/>
      <c r="L7" s="97"/>
      <c r="M7" s="97"/>
    </row>
    <row r="8" spans="4:13" x14ac:dyDescent="0.2"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4:13" x14ac:dyDescent="0.2">
      <c r="D9" s="98" t="s">
        <v>31</v>
      </c>
      <c r="E9" s="11"/>
      <c r="F9" s="97" t="s">
        <v>32</v>
      </c>
      <c r="G9" s="97"/>
      <c r="H9" s="97"/>
      <c r="I9" s="97"/>
      <c r="J9" s="10"/>
      <c r="K9" s="99" t="s">
        <v>33</v>
      </c>
      <c r="L9" s="99"/>
      <c r="M9" s="99"/>
    </row>
    <row r="10" spans="4:13" ht="51" x14ac:dyDescent="0.2">
      <c r="D10" s="98"/>
      <c r="E10" s="13" t="s">
        <v>34</v>
      </c>
      <c r="F10" s="12" t="s">
        <v>32</v>
      </c>
      <c r="G10" s="14" t="s">
        <v>35</v>
      </c>
      <c r="H10" s="15"/>
      <c r="I10" s="15"/>
      <c r="J10" s="14" t="s">
        <v>36</v>
      </c>
      <c r="K10" s="15"/>
      <c r="L10" s="15"/>
      <c r="M10" s="15"/>
    </row>
    <row r="11" spans="4:13" x14ac:dyDescent="0.2">
      <c r="D11" s="16"/>
      <c r="E11" s="17"/>
      <c r="F11" s="12"/>
      <c r="G11" s="14"/>
      <c r="H11" s="15"/>
      <c r="I11" s="15"/>
      <c r="J11" s="15"/>
      <c r="K11" s="15"/>
      <c r="L11" s="15"/>
      <c r="M11" s="18"/>
    </row>
    <row r="12" spans="4:13" x14ac:dyDescent="0.2">
      <c r="D12" s="19">
        <v>2007</v>
      </c>
      <c r="E12" s="20"/>
      <c r="F12" s="12">
        <v>2678928</v>
      </c>
      <c r="G12" s="12">
        <v>342036</v>
      </c>
      <c r="H12" s="15"/>
      <c r="I12" s="15"/>
      <c r="J12" s="15"/>
      <c r="K12" s="21">
        <v>12.7</v>
      </c>
      <c r="L12" s="15"/>
      <c r="M12" s="18"/>
    </row>
    <row r="13" spans="4:13" x14ac:dyDescent="0.2">
      <c r="D13" s="19">
        <v>2008</v>
      </c>
      <c r="E13" s="20">
        <v>131.4</v>
      </c>
      <c r="F13" s="12">
        <v>3520726.6</v>
      </c>
      <c r="G13" s="22">
        <v>443064</v>
      </c>
      <c r="H13" s="15"/>
      <c r="I13" s="15"/>
      <c r="J13" s="15">
        <v>129.5</v>
      </c>
      <c r="K13" s="21">
        <f>SUM(G13/F13)*100</f>
        <v>12.584447767117164</v>
      </c>
      <c r="L13" s="15"/>
      <c r="M13" s="18"/>
    </row>
    <row r="14" spans="4:13" x14ac:dyDescent="0.2">
      <c r="D14" s="23">
        <v>2009</v>
      </c>
      <c r="E14" s="24">
        <v>100.2</v>
      </c>
      <c r="F14" s="12">
        <v>3529877</v>
      </c>
      <c r="G14" s="12">
        <v>434175</v>
      </c>
      <c r="H14" s="15"/>
      <c r="I14" s="15"/>
      <c r="J14" s="15">
        <v>98.2</v>
      </c>
      <c r="K14" s="21">
        <f>SUM(G14/F14)*100</f>
        <v>12.300003654518274</v>
      </c>
      <c r="L14" s="15"/>
      <c r="M14" s="18"/>
    </row>
    <row r="15" spans="4:13" x14ac:dyDescent="0.2">
      <c r="D15" s="25">
        <v>2010</v>
      </c>
      <c r="E15" s="26">
        <v>107.3</v>
      </c>
      <c r="F15" s="27">
        <v>3787565</v>
      </c>
      <c r="G15" s="27">
        <v>456493.5</v>
      </c>
      <c r="H15" s="28"/>
      <c r="I15" s="28"/>
      <c r="J15" s="28">
        <v>105.1</v>
      </c>
      <c r="K15" s="29">
        <f>SUM(G15/F15)*100</f>
        <v>12.05242682303802</v>
      </c>
      <c r="L15" s="28"/>
      <c r="M15" s="30"/>
    </row>
    <row r="16" spans="4:13" x14ac:dyDescent="0.2">
      <c r="D16" s="22">
        <v>2011</v>
      </c>
      <c r="E16" s="22">
        <v>117.6</v>
      </c>
      <c r="F16" s="22">
        <v>4455166</v>
      </c>
      <c r="G16" s="9" t="s">
        <v>37</v>
      </c>
    </row>
    <row r="17" spans="4:14" x14ac:dyDescent="0.2">
      <c r="G17" s="31" t="s">
        <v>38</v>
      </c>
      <c r="K17" s="22">
        <v>12.1</v>
      </c>
    </row>
    <row r="19" spans="4:14" x14ac:dyDescent="0.2">
      <c r="K19" t="s">
        <v>39</v>
      </c>
    </row>
    <row r="20" spans="4:14" x14ac:dyDescent="0.2">
      <c r="K20" t="s">
        <v>40</v>
      </c>
    </row>
    <row r="25" spans="4:14" ht="24" customHeight="1" x14ac:dyDescent="0.2">
      <c r="D25" s="100" t="s">
        <v>41</v>
      </c>
      <c r="E25" s="100"/>
      <c r="G25" s="32" t="s">
        <v>42</v>
      </c>
      <c r="K25" t="s">
        <v>43</v>
      </c>
    </row>
    <row r="26" spans="4:14" x14ac:dyDescent="0.2">
      <c r="G26" s="9"/>
      <c r="K26" t="s">
        <v>44</v>
      </c>
    </row>
    <row r="27" spans="4:14" x14ac:dyDescent="0.2">
      <c r="D27" s="100"/>
      <c r="E27" s="100"/>
    </row>
    <row r="28" spans="4:14" ht="30" customHeight="1" x14ac:dyDescent="0.2">
      <c r="D28" s="100" t="s">
        <v>45</v>
      </c>
      <c r="E28" s="100"/>
    </row>
    <row r="29" spans="4:14" x14ac:dyDescent="0.2">
      <c r="G29" t="s">
        <v>46</v>
      </c>
      <c r="K29" t="s">
        <v>47</v>
      </c>
    </row>
    <row r="30" spans="4:14" x14ac:dyDescent="0.2">
      <c r="D30" s="101" t="s">
        <v>48</v>
      </c>
      <c r="E30" s="101"/>
      <c r="G30" s="32"/>
      <c r="K30" t="s">
        <v>49</v>
      </c>
    </row>
    <row r="31" spans="4:14" x14ac:dyDescent="0.2">
      <c r="K31" t="s">
        <v>50</v>
      </c>
      <c r="N31" t="s">
        <v>51</v>
      </c>
    </row>
    <row r="32" spans="4:14" ht="33.75" customHeight="1" x14ac:dyDescent="0.2">
      <c r="D32" s="102" t="s">
        <v>52</v>
      </c>
      <c r="E32" s="102"/>
      <c r="G32" s="33" t="s">
        <v>53</v>
      </c>
    </row>
    <row r="33" spans="4:11" x14ac:dyDescent="0.2">
      <c r="K33" t="s">
        <v>54</v>
      </c>
    </row>
    <row r="34" spans="4:11" x14ac:dyDescent="0.2">
      <c r="D34" s="101" t="s">
        <v>55</v>
      </c>
      <c r="E34" s="101"/>
      <c r="K34" t="s">
        <v>56</v>
      </c>
    </row>
    <row r="35" spans="4:11" x14ac:dyDescent="0.2">
      <c r="K35" t="s">
        <v>57</v>
      </c>
    </row>
  </sheetData>
  <mergeCells count="10">
    <mergeCell ref="D27:E27"/>
    <mergeCell ref="D28:E28"/>
    <mergeCell ref="D30:E30"/>
    <mergeCell ref="D32:E32"/>
    <mergeCell ref="D34:E34"/>
    <mergeCell ref="D7:M8"/>
    <mergeCell ref="D9:D10"/>
    <mergeCell ref="F9:I9"/>
    <mergeCell ref="K9:M9"/>
    <mergeCell ref="D25:E25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3"/>
  <sheetViews>
    <sheetView zoomScaleNormal="100" workbookViewId="0">
      <selection activeCell="J21" sqref="J21"/>
    </sheetView>
  </sheetViews>
  <sheetFormatPr defaultRowHeight="12.75" x14ac:dyDescent="0.2"/>
  <cols>
    <col min="1" max="1" width="4.85546875" style="34"/>
    <col min="2" max="2" width="29.42578125" style="34"/>
    <col min="3" max="3" width="0.140625" style="34"/>
    <col min="4" max="4" width="15.28515625" style="34"/>
    <col min="5" max="5" width="18.28515625" style="34"/>
    <col min="6" max="6" width="16.85546875" style="34"/>
    <col min="7" max="7" width="16.28515625" style="34"/>
    <col min="8" max="8" width="14.28515625" style="34"/>
    <col min="9" max="1025" width="9.140625" style="34"/>
  </cols>
  <sheetData>
    <row r="2" spans="1:8" ht="18.75" x14ac:dyDescent="0.2">
      <c r="H2" s="35"/>
    </row>
    <row r="3" spans="1:8" ht="18.75" x14ac:dyDescent="0.2">
      <c r="H3" s="35"/>
    </row>
    <row r="4" spans="1:8" ht="13.5" customHeight="1" x14ac:dyDescent="0.2">
      <c r="C4" s="103"/>
      <c r="D4" s="103"/>
      <c r="E4" s="103"/>
      <c r="F4" s="103"/>
      <c r="G4" s="103"/>
      <c r="H4" s="103"/>
    </row>
    <row r="5" spans="1:8" ht="14.85" customHeight="1" x14ac:dyDescent="0.2">
      <c r="A5" s="37"/>
      <c r="C5" s="103" t="s">
        <v>58</v>
      </c>
      <c r="D5" s="103"/>
      <c r="E5" s="103"/>
      <c r="F5" s="103"/>
      <c r="G5" s="103"/>
      <c r="H5" s="103"/>
    </row>
    <row r="6" spans="1:8" ht="14.25" customHeight="1" x14ac:dyDescent="0.2">
      <c r="C6" s="103"/>
      <c r="D6" s="103"/>
      <c r="E6" s="103"/>
      <c r="F6" s="103"/>
      <c r="G6" s="103"/>
      <c r="H6" s="103"/>
    </row>
    <row r="7" spans="1:8" ht="15" x14ac:dyDescent="0.2">
      <c r="A7" s="37"/>
    </row>
    <row r="8" spans="1:8" ht="87" customHeight="1" x14ac:dyDescent="0.2">
      <c r="A8" s="38" t="s">
        <v>59</v>
      </c>
      <c r="B8" s="39" t="s">
        <v>60</v>
      </c>
      <c r="C8" s="40" t="s">
        <v>61</v>
      </c>
      <c r="D8" s="40" t="s">
        <v>62</v>
      </c>
      <c r="E8" s="40" t="s">
        <v>63</v>
      </c>
      <c r="F8" s="40" t="s">
        <v>64</v>
      </c>
      <c r="G8" s="40" t="s">
        <v>65</v>
      </c>
      <c r="H8" s="41" t="s">
        <v>66</v>
      </c>
    </row>
    <row r="9" spans="1:8" x14ac:dyDescent="0.2">
      <c r="A9" s="42"/>
      <c r="B9" s="43" t="s">
        <v>67</v>
      </c>
      <c r="C9" s="43" t="s">
        <v>68</v>
      </c>
      <c r="D9" s="43" t="s">
        <v>68</v>
      </c>
      <c r="E9" s="43" t="s">
        <v>69</v>
      </c>
      <c r="F9" s="43" t="s">
        <v>70</v>
      </c>
      <c r="G9" s="43" t="s">
        <v>71</v>
      </c>
      <c r="H9" s="43" t="s">
        <v>72</v>
      </c>
    </row>
    <row r="10" spans="1:8" ht="17.25" customHeight="1" x14ac:dyDescent="0.2">
      <c r="A10" s="44" t="s">
        <v>73</v>
      </c>
      <c r="B10" s="45" t="s">
        <v>74</v>
      </c>
      <c r="C10" s="46"/>
      <c r="D10" s="46">
        <v>5048023</v>
      </c>
      <c r="E10" s="47">
        <v>11.59</v>
      </c>
      <c r="F10" s="46">
        <v>585220</v>
      </c>
      <c r="G10" s="48">
        <v>29.53</v>
      </c>
      <c r="H10" s="49">
        <v>172815</v>
      </c>
    </row>
    <row r="11" spans="1:8" s="54" customFormat="1" x14ac:dyDescent="0.2">
      <c r="A11" s="50"/>
      <c r="B11" s="51"/>
      <c r="C11" s="51"/>
      <c r="D11" s="51"/>
      <c r="E11" s="51"/>
      <c r="F11" s="52"/>
      <c r="G11" s="52"/>
      <c r="H11" s="53"/>
    </row>
    <row r="12" spans="1:8" x14ac:dyDescent="0.2">
      <c r="A12" s="55"/>
      <c r="B12" s="56"/>
      <c r="C12" s="56"/>
      <c r="D12" s="56"/>
      <c r="E12" s="56"/>
      <c r="F12" s="56"/>
      <c r="G12" s="56"/>
      <c r="H12" s="57"/>
    </row>
    <row r="13" spans="1:8" ht="12.75" customHeight="1" x14ac:dyDescent="0.2"/>
  </sheetData>
  <mergeCells count="3">
    <mergeCell ref="C4:H4"/>
    <mergeCell ref="C5:H5"/>
    <mergeCell ref="C6:H6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17"/>
  <sheetViews>
    <sheetView tabSelected="1" zoomScaleNormal="100" workbookViewId="0">
      <selection activeCell="J21" sqref="J21"/>
    </sheetView>
  </sheetViews>
  <sheetFormatPr defaultRowHeight="12.75" x14ac:dyDescent="0.2"/>
  <cols>
    <col min="1" max="1" width="4.85546875" style="34"/>
    <col min="2" max="2" width="67.42578125" style="34"/>
    <col min="3" max="3" width="0.140625" style="34"/>
    <col min="4" max="4" width="17.28515625" style="34"/>
    <col min="5" max="5" width="21" style="34"/>
    <col min="6" max="6" width="18.85546875" style="34"/>
    <col min="7" max="1025" width="9.140625" style="34"/>
  </cols>
  <sheetData>
    <row r="2" spans="1:1025" ht="15.75" customHeight="1" x14ac:dyDescent="0.2">
      <c r="E2" s="104" t="s">
        <v>75</v>
      </c>
      <c r="F2" s="104"/>
    </row>
    <row r="3" spans="1:1025" ht="15.75" customHeight="1" x14ac:dyDescent="0.2">
      <c r="E3" s="104" t="s">
        <v>76</v>
      </c>
      <c r="F3" s="104"/>
    </row>
    <row r="4" spans="1:1025" ht="11.25" customHeight="1" x14ac:dyDescent="0.2">
      <c r="C4" s="36"/>
      <c r="D4" s="36"/>
      <c r="E4" s="105" t="s">
        <v>152</v>
      </c>
      <c r="F4" s="105"/>
    </row>
    <row r="5" spans="1:1025" ht="15" x14ac:dyDescent="0.2">
      <c r="A5" s="37"/>
      <c r="C5" s="103"/>
      <c r="D5" s="103"/>
      <c r="E5" s="103"/>
      <c r="F5" s="103"/>
    </row>
    <row r="6" spans="1:1025" ht="78" customHeight="1" x14ac:dyDescent="0.2">
      <c r="A6" s="37"/>
      <c r="B6" s="106" t="s">
        <v>150</v>
      </c>
      <c r="C6" s="106"/>
      <c r="D6" s="106"/>
      <c r="E6" s="106"/>
      <c r="F6" s="106"/>
    </row>
    <row r="7" spans="1:1025" ht="15" x14ac:dyDescent="0.2">
      <c r="A7" s="37"/>
    </row>
    <row r="8" spans="1:1025" ht="56.25" customHeight="1" x14ac:dyDescent="0.2">
      <c r="A8" s="58" t="s">
        <v>59</v>
      </c>
      <c r="B8" s="59" t="s">
        <v>77</v>
      </c>
      <c r="C8" s="59" t="s">
        <v>61</v>
      </c>
      <c r="D8" s="60" t="s">
        <v>78</v>
      </c>
      <c r="E8" s="60" t="s">
        <v>79</v>
      </c>
      <c r="F8" s="60" t="s">
        <v>151</v>
      </c>
    </row>
    <row r="9" spans="1:1025" x14ac:dyDescent="0.2">
      <c r="A9" s="61" t="s">
        <v>80</v>
      </c>
      <c r="B9" s="62" t="s">
        <v>67</v>
      </c>
      <c r="C9" s="62" t="s">
        <v>68</v>
      </c>
      <c r="D9" s="63">
        <v>3</v>
      </c>
      <c r="E9" s="63">
        <v>4</v>
      </c>
      <c r="F9" s="63">
        <v>5</v>
      </c>
    </row>
    <row r="10" spans="1:1025" ht="104.25" customHeight="1" x14ac:dyDescent="0.2">
      <c r="A10" s="64">
        <v>1</v>
      </c>
      <c r="B10" s="65" t="s">
        <v>81</v>
      </c>
      <c r="C10" s="46"/>
      <c r="D10" s="46">
        <v>420000</v>
      </c>
      <c r="E10" s="46">
        <v>370000</v>
      </c>
      <c r="F10" s="46">
        <v>370000</v>
      </c>
    </row>
    <row r="11" spans="1:1025" ht="104.25" customHeight="1" x14ac:dyDescent="0.2">
      <c r="A11" s="64" t="s">
        <v>82</v>
      </c>
      <c r="B11" s="108" t="s">
        <v>153</v>
      </c>
      <c r="C11" s="46"/>
      <c r="D11" s="46">
        <v>111111</v>
      </c>
      <c r="E11" s="46">
        <v>222222</v>
      </c>
      <c r="F11" s="46">
        <v>530964</v>
      </c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  <c r="IR11" s="74"/>
      <c r="IS11" s="74"/>
      <c r="IT11" s="74"/>
      <c r="IU11" s="74"/>
      <c r="IV11" s="74"/>
      <c r="IW11" s="74"/>
      <c r="IX11" s="74"/>
      <c r="IY11" s="74"/>
      <c r="IZ11" s="74"/>
      <c r="JA11" s="74"/>
      <c r="JB11" s="74"/>
      <c r="JC11" s="74"/>
      <c r="JD11" s="74"/>
      <c r="JE11" s="74"/>
      <c r="JF11" s="74"/>
      <c r="JG11" s="74"/>
      <c r="JH11" s="74"/>
      <c r="JI11" s="74"/>
      <c r="JJ11" s="74"/>
      <c r="JK11" s="74"/>
      <c r="JL11" s="74"/>
      <c r="JM11" s="74"/>
      <c r="JN11" s="74"/>
      <c r="JO11" s="74"/>
      <c r="JP11" s="74"/>
      <c r="JQ11" s="74"/>
      <c r="JR11" s="74"/>
      <c r="JS11" s="74"/>
      <c r="JT11" s="74"/>
      <c r="JU11" s="74"/>
      <c r="JV11" s="74"/>
      <c r="JW11" s="74"/>
      <c r="JX11" s="74"/>
      <c r="JY11" s="74"/>
      <c r="JZ11" s="74"/>
      <c r="KA11" s="74"/>
      <c r="KB11" s="74"/>
      <c r="KC11" s="74"/>
      <c r="KD11" s="74"/>
      <c r="KE11" s="74"/>
      <c r="KF11" s="74"/>
      <c r="KG11" s="74"/>
      <c r="KH11" s="74"/>
      <c r="KI11" s="74"/>
      <c r="KJ11" s="74"/>
      <c r="KK11" s="74"/>
      <c r="KL11" s="74"/>
      <c r="KM11" s="74"/>
      <c r="KN11" s="74"/>
      <c r="KO11" s="74"/>
      <c r="KP11" s="74"/>
      <c r="KQ11" s="74"/>
      <c r="KR11" s="74"/>
      <c r="KS11" s="74"/>
      <c r="KT11" s="74"/>
      <c r="KU11" s="74"/>
      <c r="KV11" s="74"/>
      <c r="KW11" s="74"/>
      <c r="KX11" s="74"/>
      <c r="KY11" s="74"/>
      <c r="KZ11" s="74"/>
      <c r="LA11" s="74"/>
      <c r="LB11" s="74"/>
      <c r="LC11" s="74"/>
      <c r="LD11" s="74"/>
      <c r="LE11" s="74"/>
      <c r="LF11" s="74"/>
      <c r="LG11" s="74"/>
      <c r="LH11" s="74"/>
      <c r="LI11" s="74"/>
      <c r="LJ11" s="74"/>
      <c r="LK11" s="74"/>
      <c r="LL11" s="74"/>
      <c r="LM11" s="74"/>
      <c r="LN11" s="74"/>
      <c r="LO11" s="74"/>
      <c r="LP11" s="74"/>
      <c r="LQ11" s="74"/>
      <c r="LR11" s="74"/>
      <c r="LS11" s="74"/>
      <c r="LT11" s="74"/>
      <c r="LU11" s="74"/>
      <c r="LV11" s="74"/>
      <c r="LW11" s="74"/>
      <c r="LX11" s="74"/>
      <c r="LY11" s="74"/>
      <c r="LZ11" s="74"/>
      <c r="MA11" s="74"/>
      <c r="MB11" s="74"/>
      <c r="MC11" s="74"/>
      <c r="MD11" s="74"/>
      <c r="ME11" s="74"/>
      <c r="MF11" s="74"/>
      <c r="MG11" s="74"/>
      <c r="MH11" s="74"/>
      <c r="MI11" s="74"/>
      <c r="MJ11" s="74"/>
      <c r="MK11" s="74"/>
      <c r="ML11" s="74"/>
      <c r="MM11" s="74"/>
      <c r="MN11" s="74"/>
      <c r="MO11" s="74"/>
      <c r="MP11" s="74"/>
      <c r="MQ11" s="74"/>
      <c r="MR11" s="74"/>
      <c r="MS11" s="74"/>
      <c r="MT11" s="74"/>
      <c r="MU11" s="74"/>
      <c r="MV11" s="74"/>
      <c r="MW11" s="74"/>
      <c r="MX11" s="74"/>
      <c r="MY11" s="74"/>
      <c r="MZ11" s="74"/>
      <c r="NA11" s="74"/>
      <c r="NB11" s="74"/>
      <c r="NC11" s="74"/>
      <c r="ND11" s="74"/>
      <c r="NE11" s="74"/>
      <c r="NF11" s="74"/>
      <c r="NG11" s="74"/>
      <c r="NH11" s="74"/>
      <c r="NI11" s="74"/>
      <c r="NJ11" s="74"/>
      <c r="NK11" s="74"/>
      <c r="NL11" s="74"/>
      <c r="NM11" s="74"/>
      <c r="NN11" s="74"/>
      <c r="NO11" s="74"/>
      <c r="NP11" s="74"/>
      <c r="NQ11" s="74"/>
      <c r="NR11" s="74"/>
      <c r="NS11" s="74"/>
      <c r="NT11" s="74"/>
      <c r="NU11" s="74"/>
      <c r="NV11" s="74"/>
      <c r="NW11" s="74"/>
      <c r="NX11" s="74"/>
      <c r="NY11" s="74"/>
      <c r="NZ11" s="74"/>
      <c r="OA11" s="74"/>
      <c r="OB11" s="74"/>
      <c r="OC11" s="74"/>
      <c r="OD11" s="74"/>
      <c r="OE11" s="74"/>
      <c r="OF11" s="74"/>
      <c r="OG11" s="74"/>
      <c r="OH11" s="74"/>
      <c r="OI11" s="74"/>
      <c r="OJ11" s="74"/>
      <c r="OK11" s="74"/>
      <c r="OL11" s="74"/>
      <c r="OM11" s="74"/>
      <c r="ON11" s="74"/>
      <c r="OO11" s="74"/>
      <c r="OP11" s="74"/>
      <c r="OQ11" s="74"/>
      <c r="OR11" s="74"/>
      <c r="OS11" s="74"/>
      <c r="OT11" s="74"/>
      <c r="OU11" s="74"/>
      <c r="OV11" s="74"/>
      <c r="OW11" s="74"/>
      <c r="OX11" s="74"/>
      <c r="OY11" s="74"/>
      <c r="OZ11" s="74"/>
      <c r="PA11" s="74"/>
      <c r="PB11" s="74"/>
      <c r="PC11" s="74"/>
      <c r="PD11" s="74"/>
      <c r="PE11" s="74"/>
      <c r="PF11" s="74"/>
      <c r="PG11" s="74"/>
      <c r="PH11" s="74"/>
      <c r="PI11" s="74"/>
      <c r="PJ11" s="74"/>
      <c r="PK11" s="74"/>
      <c r="PL11" s="74"/>
      <c r="PM11" s="74"/>
      <c r="PN11" s="74"/>
      <c r="PO11" s="74"/>
      <c r="PP11" s="74"/>
      <c r="PQ11" s="74"/>
      <c r="PR11" s="74"/>
      <c r="PS11" s="74"/>
      <c r="PT11" s="74"/>
      <c r="PU11" s="74"/>
      <c r="PV11" s="74"/>
      <c r="PW11" s="74"/>
      <c r="PX11" s="74"/>
      <c r="PY11" s="74"/>
      <c r="PZ11" s="74"/>
      <c r="QA11" s="74"/>
      <c r="QB11" s="74"/>
      <c r="QC11" s="74"/>
      <c r="QD11" s="74"/>
      <c r="QE11" s="74"/>
      <c r="QF11" s="74"/>
      <c r="QG11" s="74"/>
      <c r="QH11" s="74"/>
      <c r="QI11" s="74"/>
      <c r="QJ11" s="74"/>
      <c r="QK11" s="74"/>
      <c r="QL11" s="74"/>
      <c r="QM11" s="74"/>
      <c r="QN11" s="74"/>
      <c r="QO11" s="74"/>
      <c r="QP11" s="74"/>
      <c r="QQ11" s="74"/>
      <c r="QR11" s="74"/>
      <c r="QS11" s="74"/>
      <c r="QT11" s="74"/>
      <c r="QU11" s="74"/>
      <c r="QV11" s="74"/>
      <c r="QW11" s="74"/>
      <c r="QX11" s="74"/>
      <c r="QY11" s="74"/>
      <c r="QZ11" s="74"/>
      <c r="RA11" s="74"/>
      <c r="RB11" s="74"/>
      <c r="RC11" s="74"/>
      <c r="RD11" s="74"/>
      <c r="RE11" s="74"/>
      <c r="RF11" s="74"/>
      <c r="RG11" s="74"/>
      <c r="RH11" s="74"/>
      <c r="RI11" s="74"/>
      <c r="RJ11" s="74"/>
      <c r="RK11" s="74"/>
      <c r="RL11" s="74"/>
      <c r="RM11" s="74"/>
      <c r="RN11" s="74"/>
      <c r="RO11" s="74"/>
      <c r="RP11" s="74"/>
      <c r="RQ11" s="74"/>
      <c r="RR11" s="74"/>
      <c r="RS11" s="74"/>
      <c r="RT11" s="74"/>
      <c r="RU11" s="74"/>
      <c r="RV11" s="74"/>
      <c r="RW11" s="74"/>
      <c r="RX11" s="74"/>
      <c r="RY11" s="74"/>
      <c r="RZ11" s="74"/>
      <c r="SA11" s="74"/>
      <c r="SB11" s="74"/>
      <c r="SC11" s="74"/>
      <c r="SD11" s="74"/>
      <c r="SE11" s="74"/>
      <c r="SF11" s="74"/>
      <c r="SG11" s="74"/>
      <c r="SH11" s="74"/>
      <c r="SI11" s="74"/>
      <c r="SJ11" s="74"/>
      <c r="SK11" s="74"/>
      <c r="SL11" s="74"/>
      <c r="SM11" s="74"/>
      <c r="SN11" s="74"/>
      <c r="SO11" s="74"/>
      <c r="SP11" s="74"/>
      <c r="SQ11" s="74"/>
      <c r="SR11" s="74"/>
      <c r="SS11" s="74"/>
      <c r="ST11" s="74"/>
      <c r="SU11" s="74"/>
      <c r="SV11" s="74"/>
      <c r="SW11" s="74"/>
      <c r="SX11" s="74"/>
      <c r="SY11" s="74"/>
      <c r="SZ11" s="74"/>
      <c r="TA11" s="74"/>
      <c r="TB11" s="74"/>
      <c r="TC11" s="74"/>
      <c r="TD11" s="74"/>
      <c r="TE11" s="74"/>
      <c r="TF11" s="74"/>
      <c r="TG11" s="74"/>
      <c r="TH11" s="74"/>
      <c r="TI11" s="74"/>
      <c r="TJ11" s="74"/>
      <c r="TK11" s="74"/>
      <c r="TL11" s="74"/>
      <c r="TM11" s="74"/>
      <c r="TN11" s="74"/>
      <c r="TO11" s="74"/>
      <c r="TP11" s="74"/>
      <c r="TQ11" s="74"/>
      <c r="TR11" s="74"/>
      <c r="TS11" s="74"/>
      <c r="TT11" s="74"/>
      <c r="TU11" s="74"/>
      <c r="TV11" s="74"/>
      <c r="TW11" s="74"/>
      <c r="TX11" s="74"/>
      <c r="TY11" s="74"/>
      <c r="TZ11" s="74"/>
      <c r="UA11" s="74"/>
      <c r="UB11" s="74"/>
      <c r="UC11" s="74"/>
      <c r="UD11" s="74"/>
      <c r="UE11" s="74"/>
      <c r="UF11" s="74"/>
      <c r="UG11" s="74"/>
      <c r="UH11" s="74"/>
      <c r="UI11" s="74"/>
      <c r="UJ11" s="74"/>
      <c r="UK11" s="74"/>
      <c r="UL11" s="74"/>
      <c r="UM11" s="74"/>
      <c r="UN11" s="74"/>
      <c r="UO11" s="74"/>
      <c r="UP11" s="74"/>
      <c r="UQ11" s="74"/>
      <c r="UR11" s="74"/>
      <c r="US11" s="74"/>
      <c r="UT11" s="74"/>
      <c r="UU11" s="74"/>
      <c r="UV11" s="74"/>
      <c r="UW11" s="74"/>
      <c r="UX11" s="74"/>
      <c r="UY11" s="74"/>
      <c r="UZ11" s="74"/>
      <c r="VA11" s="74"/>
      <c r="VB11" s="74"/>
      <c r="VC11" s="74"/>
      <c r="VD11" s="74"/>
      <c r="VE11" s="74"/>
      <c r="VF11" s="74"/>
      <c r="VG11" s="74"/>
      <c r="VH11" s="74"/>
      <c r="VI11" s="74"/>
      <c r="VJ11" s="74"/>
      <c r="VK11" s="74"/>
      <c r="VL11" s="74"/>
      <c r="VM11" s="74"/>
      <c r="VN11" s="74"/>
      <c r="VO11" s="74"/>
      <c r="VP11" s="74"/>
      <c r="VQ11" s="74"/>
      <c r="VR11" s="74"/>
      <c r="VS11" s="74"/>
      <c r="VT11" s="74"/>
      <c r="VU11" s="74"/>
      <c r="VV11" s="74"/>
      <c r="VW11" s="74"/>
      <c r="VX11" s="74"/>
      <c r="VY11" s="74"/>
      <c r="VZ11" s="74"/>
      <c r="WA11" s="74"/>
      <c r="WB11" s="74"/>
      <c r="WC11" s="74"/>
      <c r="WD11" s="74"/>
      <c r="WE11" s="74"/>
      <c r="WF11" s="74"/>
      <c r="WG11" s="74"/>
      <c r="WH11" s="74"/>
      <c r="WI11" s="74"/>
      <c r="WJ11" s="74"/>
      <c r="WK11" s="74"/>
      <c r="WL11" s="74"/>
      <c r="WM11" s="74"/>
      <c r="WN11" s="74"/>
      <c r="WO11" s="74"/>
      <c r="WP11" s="74"/>
      <c r="WQ11" s="74"/>
      <c r="WR11" s="74"/>
      <c r="WS11" s="74"/>
      <c r="WT11" s="74"/>
      <c r="WU11" s="74"/>
      <c r="WV11" s="74"/>
      <c r="WW11" s="74"/>
      <c r="WX11" s="74"/>
      <c r="WY11" s="74"/>
      <c r="WZ11" s="74"/>
      <c r="XA11" s="74"/>
      <c r="XB11" s="74"/>
      <c r="XC11" s="74"/>
      <c r="XD11" s="74"/>
      <c r="XE11" s="74"/>
      <c r="XF11" s="74"/>
      <c r="XG11" s="74"/>
      <c r="XH11" s="74"/>
      <c r="XI11" s="74"/>
      <c r="XJ11" s="74"/>
      <c r="XK11" s="74"/>
      <c r="XL11" s="74"/>
      <c r="XM11" s="74"/>
      <c r="XN11" s="74"/>
      <c r="XO11" s="74"/>
      <c r="XP11" s="74"/>
      <c r="XQ11" s="74"/>
      <c r="XR11" s="74"/>
      <c r="XS11" s="74"/>
      <c r="XT11" s="74"/>
      <c r="XU11" s="74"/>
      <c r="XV11" s="74"/>
      <c r="XW11" s="74"/>
      <c r="XX11" s="74"/>
      <c r="XY11" s="74"/>
      <c r="XZ11" s="74"/>
      <c r="YA11" s="74"/>
      <c r="YB11" s="74"/>
      <c r="YC11" s="74"/>
      <c r="YD11" s="74"/>
      <c r="YE11" s="74"/>
      <c r="YF11" s="74"/>
      <c r="YG11" s="74"/>
      <c r="YH11" s="74"/>
      <c r="YI11" s="74"/>
      <c r="YJ11" s="74"/>
      <c r="YK11" s="74"/>
      <c r="YL11" s="74"/>
      <c r="YM11" s="74"/>
      <c r="YN11" s="74"/>
      <c r="YO11" s="74"/>
      <c r="YP11" s="74"/>
      <c r="YQ11" s="74"/>
      <c r="YR11" s="74"/>
      <c r="YS11" s="74"/>
      <c r="YT11" s="74"/>
      <c r="YU11" s="74"/>
      <c r="YV11" s="74"/>
      <c r="YW11" s="74"/>
      <c r="YX11" s="74"/>
      <c r="YY11" s="74"/>
      <c r="YZ11" s="74"/>
      <c r="ZA11" s="74"/>
      <c r="ZB11" s="74"/>
      <c r="ZC11" s="74"/>
      <c r="ZD11" s="74"/>
      <c r="ZE11" s="74"/>
      <c r="ZF11" s="74"/>
      <c r="ZG11" s="74"/>
      <c r="ZH11" s="74"/>
      <c r="ZI11" s="74"/>
      <c r="ZJ11" s="74"/>
      <c r="ZK11" s="74"/>
      <c r="ZL11" s="74"/>
      <c r="ZM11" s="74"/>
      <c r="ZN11" s="74"/>
      <c r="ZO11" s="74"/>
      <c r="ZP11" s="74"/>
      <c r="ZQ11" s="74"/>
      <c r="ZR11" s="74"/>
      <c r="ZS11" s="74"/>
      <c r="ZT11" s="74"/>
      <c r="ZU11" s="74"/>
      <c r="ZV11" s="74"/>
      <c r="ZW11" s="74"/>
      <c r="ZX11" s="74"/>
      <c r="ZY11" s="74"/>
      <c r="ZZ11" s="74"/>
      <c r="AAA11" s="74"/>
      <c r="AAB11" s="74"/>
      <c r="AAC11" s="74"/>
      <c r="AAD11" s="74"/>
      <c r="AAE11" s="74"/>
      <c r="AAF11" s="74"/>
      <c r="AAG11" s="74"/>
      <c r="AAH11" s="74"/>
      <c r="AAI11" s="74"/>
      <c r="AAJ11" s="74"/>
      <c r="AAK11" s="74"/>
      <c r="AAL11" s="74"/>
      <c r="AAM11" s="74"/>
      <c r="AAN11" s="74"/>
      <c r="AAO11" s="74"/>
      <c r="AAP11" s="74"/>
      <c r="AAQ11" s="74"/>
      <c r="AAR11" s="74"/>
      <c r="AAS11" s="74"/>
      <c r="AAT11" s="74"/>
      <c r="AAU11" s="74"/>
      <c r="AAV11" s="74"/>
      <c r="AAW11" s="74"/>
      <c r="AAX11" s="74"/>
      <c r="AAY11" s="74"/>
      <c r="AAZ11" s="74"/>
      <c r="ABA11" s="74"/>
      <c r="ABB11" s="74"/>
      <c r="ABC11" s="74"/>
      <c r="ABD11" s="74"/>
      <c r="ABE11" s="74"/>
      <c r="ABF11" s="74"/>
      <c r="ABG11" s="74"/>
      <c r="ABH11" s="74"/>
      <c r="ABI11" s="74"/>
      <c r="ABJ11" s="74"/>
      <c r="ABK11" s="74"/>
      <c r="ABL11" s="74"/>
      <c r="ABM11" s="74"/>
      <c r="ABN11" s="74"/>
      <c r="ABO11" s="74"/>
      <c r="ABP11" s="74"/>
      <c r="ABQ11" s="74"/>
      <c r="ABR11" s="74"/>
      <c r="ABS11" s="74"/>
      <c r="ABT11" s="74"/>
      <c r="ABU11" s="74"/>
      <c r="ABV11" s="74"/>
      <c r="ABW11" s="74"/>
      <c r="ABX11" s="74"/>
      <c r="ABY11" s="74"/>
      <c r="ABZ11" s="74"/>
      <c r="ACA11" s="74"/>
      <c r="ACB11" s="74"/>
      <c r="ACC11" s="74"/>
      <c r="ACD11" s="74"/>
      <c r="ACE11" s="74"/>
      <c r="ACF11" s="74"/>
      <c r="ACG11" s="74"/>
      <c r="ACH11" s="74"/>
      <c r="ACI11" s="74"/>
      <c r="ACJ11" s="74"/>
      <c r="ACK11" s="74"/>
      <c r="ACL11" s="74"/>
      <c r="ACM11" s="74"/>
      <c r="ACN11" s="74"/>
      <c r="ACO11" s="74"/>
      <c r="ACP11" s="74"/>
      <c r="ACQ11" s="74"/>
      <c r="ACR11" s="74"/>
      <c r="ACS11" s="74"/>
      <c r="ACT11" s="74"/>
      <c r="ACU11" s="74"/>
      <c r="ACV11" s="74"/>
      <c r="ACW11" s="74"/>
      <c r="ACX11" s="74"/>
      <c r="ACY11" s="74"/>
      <c r="ACZ11" s="74"/>
      <c r="ADA11" s="74"/>
      <c r="ADB11" s="74"/>
      <c r="ADC11" s="74"/>
      <c r="ADD11" s="74"/>
      <c r="ADE11" s="74"/>
      <c r="ADF11" s="74"/>
      <c r="ADG11" s="74"/>
      <c r="ADH11" s="74"/>
      <c r="ADI11" s="74"/>
      <c r="ADJ11" s="74"/>
      <c r="ADK11" s="74"/>
      <c r="ADL11" s="74"/>
      <c r="ADM11" s="74"/>
      <c r="ADN11" s="74"/>
      <c r="ADO11" s="74"/>
      <c r="ADP11" s="74"/>
      <c r="ADQ11" s="74"/>
      <c r="ADR11" s="74"/>
      <c r="ADS11" s="74"/>
      <c r="ADT11" s="74"/>
      <c r="ADU11" s="74"/>
      <c r="ADV11" s="74"/>
      <c r="ADW11" s="74"/>
      <c r="ADX11" s="74"/>
      <c r="ADY11" s="74"/>
      <c r="ADZ11" s="74"/>
      <c r="AEA11" s="74"/>
      <c r="AEB11" s="74"/>
      <c r="AEC11" s="74"/>
      <c r="AED11" s="74"/>
      <c r="AEE11" s="74"/>
      <c r="AEF11" s="74"/>
      <c r="AEG11" s="74"/>
      <c r="AEH11" s="74"/>
      <c r="AEI11" s="74"/>
      <c r="AEJ11" s="74"/>
      <c r="AEK11" s="74"/>
      <c r="AEL11" s="74"/>
      <c r="AEM11" s="74"/>
      <c r="AEN11" s="74"/>
      <c r="AEO11" s="74"/>
      <c r="AEP11" s="74"/>
      <c r="AEQ11" s="74"/>
      <c r="AER11" s="74"/>
      <c r="AES11" s="74"/>
      <c r="AET11" s="74"/>
      <c r="AEU11" s="74"/>
      <c r="AEV11" s="74"/>
      <c r="AEW11" s="74"/>
      <c r="AEX11" s="74"/>
      <c r="AEY11" s="74"/>
      <c r="AEZ11" s="74"/>
      <c r="AFA11" s="74"/>
      <c r="AFB11" s="74"/>
      <c r="AFC11" s="74"/>
      <c r="AFD11" s="74"/>
      <c r="AFE11" s="74"/>
      <c r="AFF11" s="74"/>
      <c r="AFG11" s="74"/>
      <c r="AFH11" s="74"/>
      <c r="AFI11" s="74"/>
      <c r="AFJ11" s="74"/>
      <c r="AFK11" s="74"/>
      <c r="AFL11" s="74"/>
      <c r="AFM11" s="74"/>
      <c r="AFN11" s="74"/>
      <c r="AFO11" s="74"/>
      <c r="AFP11" s="74"/>
      <c r="AFQ11" s="74"/>
      <c r="AFR11" s="74"/>
      <c r="AFS11" s="74"/>
      <c r="AFT11" s="74"/>
      <c r="AFU11" s="74"/>
      <c r="AFV11" s="74"/>
      <c r="AFW11" s="74"/>
      <c r="AFX11" s="74"/>
      <c r="AFY11" s="74"/>
      <c r="AFZ11" s="74"/>
      <c r="AGA11" s="74"/>
      <c r="AGB11" s="74"/>
      <c r="AGC11" s="74"/>
      <c r="AGD11" s="74"/>
      <c r="AGE11" s="74"/>
      <c r="AGF11" s="74"/>
      <c r="AGG11" s="74"/>
      <c r="AGH11" s="74"/>
      <c r="AGI11" s="74"/>
      <c r="AGJ11" s="74"/>
      <c r="AGK11" s="74"/>
      <c r="AGL11" s="74"/>
      <c r="AGM11" s="74"/>
      <c r="AGN11" s="74"/>
      <c r="AGO11" s="74"/>
      <c r="AGP11" s="74"/>
      <c r="AGQ11" s="74"/>
      <c r="AGR11" s="74"/>
      <c r="AGS11" s="74"/>
      <c r="AGT11" s="74"/>
      <c r="AGU11" s="74"/>
      <c r="AGV11" s="74"/>
      <c r="AGW11" s="74"/>
      <c r="AGX11" s="74"/>
      <c r="AGY11" s="74"/>
      <c r="AGZ11" s="74"/>
      <c r="AHA11" s="74"/>
      <c r="AHB11" s="74"/>
      <c r="AHC11" s="74"/>
      <c r="AHD11" s="74"/>
      <c r="AHE11" s="74"/>
      <c r="AHF11" s="74"/>
      <c r="AHG11" s="74"/>
      <c r="AHH11" s="74"/>
      <c r="AHI11" s="74"/>
      <c r="AHJ11" s="74"/>
      <c r="AHK11" s="74"/>
      <c r="AHL11" s="74"/>
      <c r="AHM11" s="74"/>
      <c r="AHN11" s="74"/>
      <c r="AHO11" s="74"/>
      <c r="AHP11" s="74"/>
      <c r="AHQ11" s="74"/>
      <c r="AHR11" s="74"/>
      <c r="AHS11" s="74"/>
      <c r="AHT11" s="74"/>
      <c r="AHU11" s="74"/>
      <c r="AHV11" s="74"/>
      <c r="AHW11" s="74"/>
      <c r="AHX11" s="74"/>
      <c r="AHY11" s="74"/>
      <c r="AHZ11" s="74"/>
      <c r="AIA11" s="74"/>
      <c r="AIB11" s="74"/>
      <c r="AIC11" s="74"/>
      <c r="AID11" s="74"/>
      <c r="AIE11" s="74"/>
      <c r="AIF11" s="74"/>
      <c r="AIG11" s="74"/>
      <c r="AIH11" s="74"/>
      <c r="AII11" s="74"/>
      <c r="AIJ11" s="74"/>
      <c r="AIK11" s="74"/>
      <c r="AIL11" s="74"/>
      <c r="AIM11" s="74"/>
      <c r="AIN11" s="74"/>
      <c r="AIO11" s="74"/>
      <c r="AIP11" s="74"/>
      <c r="AIQ11" s="74"/>
      <c r="AIR11" s="74"/>
      <c r="AIS11" s="74"/>
      <c r="AIT11" s="74"/>
      <c r="AIU11" s="74"/>
      <c r="AIV11" s="74"/>
      <c r="AIW11" s="74"/>
      <c r="AIX11" s="74"/>
      <c r="AIY11" s="74"/>
      <c r="AIZ11" s="74"/>
      <c r="AJA11" s="74"/>
      <c r="AJB11" s="74"/>
      <c r="AJC11" s="74"/>
      <c r="AJD11" s="74"/>
      <c r="AJE11" s="74"/>
      <c r="AJF11" s="74"/>
      <c r="AJG11" s="74"/>
      <c r="AJH11" s="74"/>
      <c r="AJI11" s="74"/>
      <c r="AJJ11" s="74"/>
      <c r="AJK11" s="74"/>
      <c r="AJL11" s="74"/>
      <c r="AJM11" s="74"/>
      <c r="AJN11" s="74"/>
      <c r="AJO11" s="74"/>
      <c r="AJP11" s="74"/>
      <c r="AJQ11" s="74"/>
      <c r="AJR11" s="74"/>
      <c r="AJS11" s="74"/>
      <c r="AJT11" s="74"/>
      <c r="AJU11" s="74"/>
      <c r="AJV11" s="74"/>
      <c r="AJW11" s="74"/>
      <c r="AJX11" s="74"/>
      <c r="AJY11" s="74"/>
      <c r="AJZ11" s="74"/>
      <c r="AKA11" s="74"/>
      <c r="AKB11" s="74"/>
      <c r="AKC11" s="74"/>
      <c r="AKD11" s="74"/>
      <c r="AKE11" s="74"/>
      <c r="AKF11" s="74"/>
      <c r="AKG11" s="74"/>
      <c r="AKH11" s="74"/>
      <c r="AKI11" s="74"/>
      <c r="AKJ11" s="74"/>
      <c r="AKK11" s="74"/>
      <c r="AKL11" s="74"/>
      <c r="AKM11" s="74"/>
      <c r="AKN11" s="74"/>
      <c r="AKO11" s="74"/>
      <c r="AKP11" s="74"/>
      <c r="AKQ11" s="74"/>
      <c r="AKR11" s="74"/>
      <c r="AKS11" s="74"/>
      <c r="AKT11" s="74"/>
      <c r="AKU11" s="74"/>
      <c r="AKV11" s="74"/>
      <c r="AKW11" s="74"/>
      <c r="AKX11" s="74"/>
      <c r="AKY11" s="74"/>
      <c r="AKZ11" s="74"/>
      <c r="ALA11" s="74"/>
      <c r="ALB11" s="74"/>
      <c r="ALC11" s="74"/>
      <c r="ALD11" s="74"/>
      <c r="ALE11" s="74"/>
      <c r="ALF11" s="74"/>
      <c r="ALG11" s="74"/>
      <c r="ALH11" s="74"/>
      <c r="ALI11" s="74"/>
      <c r="ALJ11" s="74"/>
      <c r="ALK11" s="74"/>
      <c r="ALL11" s="74"/>
      <c r="ALM11" s="74"/>
      <c r="ALN11" s="74"/>
      <c r="ALO11" s="74"/>
      <c r="ALP11" s="74"/>
      <c r="ALQ11" s="74"/>
      <c r="ALR11" s="74"/>
      <c r="ALS11" s="74"/>
      <c r="ALT11" s="74"/>
      <c r="ALU11" s="74"/>
      <c r="ALV11" s="74"/>
      <c r="ALW11" s="74"/>
      <c r="ALX11" s="74"/>
      <c r="ALY11" s="74"/>
      <c r="ALZ11" s="74"/>
      <c r="AMA11" s="74"/>
      <c r="AMB11" s="74"/>
      <c r="AMC11" s="74"/>
      <c r="AMD11" s="74"/>
      <c r="AME11" s="74"/>
      <c r="AMF11" s="74"/>
      <c r="AMG11" s="74"/>
      <c r="AMH11" s="74"/>
      <c r="AMI11" s="74"/>
      <c r="AMJ11" s="74"/>
      <c r="AMK11" s="74"/>
    </row>
    <row r="12" spans="1:1025" ht="119.25" customHeight="1" x14ac:dyDescent="0.2">
      <c r="A12" s="66" t="s">
        <v>84</v>
      </c>
      <c r="B12" s="67" t="s">
        <v>83</v>
      </c>
      <c r="C12" s="46"/>
      <c r="D12" s="46">
        <v>50000</v>
      </c>
      <c r="E12" s="46">
        <v>50000</v>
      </c>
      <c r="F12" s="46">
        <v>50000</v>
      </c>
    </row>
    <row r="13" spans="1:1025" ht="119.25" customHeight="1" x14ac:dyDescent="0.2">
      <c r="A13" s="66" t="s">
        <v>86</v>
      </c>
      <c r="B13" s="68" t="s">
        <v>85</v>
      </c>
      <c r="C13" s="46"/>
      <c r="D13" s="46">
        <v>50000</v>
      </c>
      <c r="E13" s="46">
        <v>50000</v>
      </c>
      <c r="F13" s="46">
        <v>50000</v>
      </c>
    </row>
    <row r="14" spans="1:1025" ht="119.25" customHeight="1" x14ac:dyDescent="0.2">
      <c r="A14" s="66" t="s">
        <v>115</v>
      </c>
      <c r="B14" s="69" t="s">
        <v>87</v>
      </c>
      <c r="C14" s="46"/>
      <c r="D14" s="46">
        <v>50000</v>
      </c>
      <c r="E14" s="46">
        <v>50000</v>
      </c>
      <c r="F14" s="46">
        <v>50000</v>
      </c>
    </row>
    <row r="15" spans="1:1025" ht="119.25" customHeight="1" x14ac:dyDescent="0.2">
      <c r="A15" s="64" t="s">
        <v>116</v>
      </c>
      <c r="B15" s="69" t="s">
        <v>88</v>
      </c>
      <c r="C15" s="46"/>
      <c r="D15" s="46">
        <v>50000</v>
      </c>
      <c r="E15" s="46">
        <v>50000</v>
      </c>
      <c r="F15" s="46">
        <v>50000</v>
      </c>
    </row>
    <row r="16" spans="1:1025" s="54" customFormat="1" ht="20.100000000000001" customHeight="1" x14ac:dyDescent="0.2">
      <c r="A16" s="70"/>
      <c r="B16" s="45" t="s">
        <v>89</v>
      </c>
      <c r="C16" s="71">
        <f>SUM(C10:C10)</f>
        <v>0</v>
      </c>
      <c r="D16" s="72">
        <v>631111</v>
      </c>
      <c r="E16" s="72">
        <v>792222</v>
      </c>
      <c r="F16" s="72">
        <v>1100964</v>
      </c>
    </row>
    <row r="17" ht="12.75" customHeight="1" x14ac:dyDescent="0.2"/>
  </sheetData>
  <mergeCells count="5">
    <mergeCell ref="E2:F2"/>
    <mergeCell ref="E3:F3"/>
    <mergeCell ref="E4:F4"/>
    <mergeCell ref="C5:F5"/>
    <mergeCell ref="B6:F6"/>
  </mergeCells>
  <hyperlinks>
    <hyperlink ref="B10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</hyperlinks>
  <pageMargins left="0.70833333333333304" right="0.118055555555556" top="0.15763888888888899" bottom="0.15763888888888899" header="0.51180555555555496" footer="0.51180555555555496"/>
  <pageSetup paperSize="9" scale="74" firstPageNumber="0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48"/>
  <sheetViews>
    <sheetView topLeftCell="A31" zoomScaleNormal="100" workbookViewId="0">
      <selection activeCell="B27" sqref="B27"/>
    </sheetView>
  </sheetViews>
  <sheetFormatPr defaultRowHeight="12.75" x14ac:dyDescent="0.2"/>
  <cols>
    <col min="1" max="1" width="4.85546875" style="34"/>
    <col min="2" max="2" width="29.42578125" style="34"/>
    <col min="3" max="3" width="0.140625" style="34"/>
    <col min="4" max="4" width="12" style="34"/>
    <col min="5" max="5" width="11.85546875" style="34"/>
    <col min="6" max="6" width="13.42578125" style="34"/>
    <col min="7" max="7" width="12.42578125" style="34"/>
    <col min="8" max="8" width="11.5703125" style="34"/>
    <col min="9" max="9" width="10.5703125" style="34"/>
    <col min="10" max="10" width="12.140625" style="34"/>
    <col min="11" max="11" width="11.42578125" style="34"/>
    <col min="12" max="12" width="11.5703125" style="34"/>
    <col min="13" max="13" width="10.7109375" style="34"/>
    <col min="14" max="14" width="10.85546875" style="34"/>
    <col min="15" max="15" width="10.7109375" style="34"/>
    <col min="16" max="16" width="11.7109375" style="34"/>
    <col min="17" max="17" width="12.42578125" style="34"/>
    <col min="18" max="18" width="12.5703125" style="34"/>
    <col min="19" max="20" width="9.140625" style="34"/>
    <col min="21" max="21" width="12.140625" style="34"/>
    <col min="22" max="22" width="11.85546875" style="73"/>
    <col min="23" max="1025" width="9.140625" style="34"/>
  </cols>
  <sheetData>
    <row r="2" spans="1:22" ht="15.75" customHeight="1" x14ac:dyDescent="0.2">
      <c r="H2" s="107"/>
      <c r="I2" s="107"/>
      <c r="J2" s="107"/>
      <c r="M2" s="96"/>
      <c r="N2" s="96"/>
      <c r="O2" s="96"/>
      <c r="P2" s="96"/>
      <c r="R2" s="96" t="s">
        <v>90</v>
      </c>
      <c r="S2" s="96"/>
      <c r="T2" s="96"/>
      <c r="U2" s="96"/>
    </row>
    <row r="3" spans="1:22" ht="15.75" customHeight="1" x14ac:dyDescent="0.2">
      <c r="H3" s="107"/>
      <c r="I3" s="107"/>
      <c r="J3" s="107"/>
      <c r="L3" s="96"/>
      <c r="M3" s="96"/>
      <c r="N3" s="96"/>
      <c r="O3" s="96"/>
      <c r="Q3" s="96" t="s">
        <v>91</v>
      </c>
      <c r="R3" s="96"/>
      <c r="S3" s="96"/>
      <c r="T3" s="96"/>
      <c r="U3" s="96"/>
    </row>
    <row r="4" spans="1:22" ht="11.25" customHeight="1" x14ac:dyDescent="0.2">
      <c r="C4" s="103"/>
      <c r="D4" s="103"/>
      <c r="E4" s="103"/>
      <c r="F4" s="103"/>
      <c r="G4" s="103"/>
      <c r="H4" s="103"/>
      <c r="I4" s="103"/>
      <c r="J4" s="103"/>
      <c r="L4" s="96"/>
      <c r="M4" s="96"/>
      <c r="N4" s="96"/>
      <c r="O4" s="96"/>
      <c r="Q4" s="96" t="s">
        <v>92</v>
      </c>
      <c r="R4" s="96"/>
      <c r="S4" s="96"/>
      <c r="T4" s="96"/>
      <c r="U4" s="96"/>
    </row>
    <row r="5" spans="1:22" ht="15" x14ac:dyDescent="0.2">
      <c r="A5" s="37"/>
      <c r="C5" s="103"/>
      <c r="D5" s="103"/>
      <c r="E5" s="103"/>
      <c r="F5" s="103"/>
      <c r="G5" s="103"/>
      <c r="H5" s="103"/>
      <c r="I5" s="103"/>
      <c r="J5" s="103"/>
    </row>
    <row r="6" spans="1:22" ht="40.5" customHeight="1" x14ac:dyDescent="0.2">
      <c r="A6" s="37"/>
      <c r="B6" s="106" t="s">
        <v>93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</row>
    <row r="7" spans="1:22" ht="15" x14ac:dyDescent="0.2">
      <c r="A7" s="37"/>
      <c r="U7" s="74" t="s">
        <v>1</v>
      </c>
    </row>
    <row r="8" spans="1:22" ht="56.25" customHeight="1" x14ac:dyDescent="0.2">
      <c r="A8" s="58" t="s">
        <v>59</v>
      </c>
      <c r="B8" s="59" t="s">
        <v>77</v>
      </c>
      <c r="C8" s="58" t="s">
        <v>61</v>
      </c>
      <c r="D8" s="60" t="s">
        <v>94</v>
      </c>
      <c r="E8" s="60" t="s">
        <v>95</v>
      </c>
      <c r="F8" s="60" t="s">
        <v>96</v>
      </c>
      <c r="G8" s="60" t="s">
        <v>97</v>
      </c>
      <c r="H8" s="60" t="s">
        <v>98</v>
      </c>
      <c r="I8" s="60" t="s">
        <v>99</v>
      </c>
      <c r="J8" s="60" t="s">
        <v>100</v>
      </c>
      <c r="K8" s="60" t="s">
        <v>101</v>
      </c>
      <c r="L8" s="60" t="s">
        <v>102</v>
      </c>
      <c r="M8" s="60" t="s">
        <v>103</v>
      </c>
      <c r="N8" s="60" t="s">
        <v>104</v>
      </c>
      <c r="O8" s="60" t="s">
        <v>105</v>
      </c>
      <c r="P8" s="60" t="s">
        <v>106</v>
      </c>
      <c r="Q8" s="60" t="s">
        <v>107</v>
      </c>
      <c r="R8" s="60" t="s">
        <v>108</v>
      </c>
      <c r="S8" s="60" t="s">
        <v>109</v>
      </c>
      <c r="T8" s="60" t="s">
        <v>110</v>
      </c>
      <c r="U8" s="75" t="s">
        <v>111</v>
      </c>
      <c r="V8" s="76" t="s">
        <v>112</v>
      </c>
    </row>
    <row r="9" spans="1:22" x14ac:dyDescent="0.2">
      <c r="A9" s="77" t="s">
        <v>80</v>
      </c>
      <c r="B9" s="77" t="s">
        <v>67</v>
      </c>
      <c r="C9" s="77" t="s">
        <v>68</v>
      </c>
      <c r="D9" s="78">
        <v>3</v>
      </c>
      <c r="E9" s="78">
        <v>4</v>
      </c>
      <c r="F9" s="78">
        <v>5</v>
      </c>
      <c r="G9" s="78">
        <v>6</v>
      </c>
      <c r="H9" s="78">
        <v>7</v>
      </c>
      <c r="I9" s="77" t="s">
        <v>72</v>
      </c>
      <c r="J9" s="79">
        <v>9</v>
      </c>
      <c r="K9" s="79">
        <v>10</v>
      </c>
      <c r="L9" s="79">
        <v>11</v>
      </c>
      <c r="M9" s="79">
        <v>12</v>
      </c>
      <c r="N9" s="79">
        <v>13</v>
      </c>
      <c r="O9" s="79">
        <v>14</v>
      </c>
      <c r="P9" s="79">
        <v>15</v>
      </c>
      <c r="Q9" s="79">
        <v>16</v>
      </c>
      <c r="R9" s="79">
        <v>17</v>
      </c>
      <c r="S9" s="79">
        <v>18</v>
      </c>
      <c r="T9" s="79">
        <v>19</v>
      </c>
      <c r="U9" s="79">
        <v>20</v>
      </c>
      <c r="V9" s="76"/>
    </row>
    <row r="10" spans="1:22" ht="89.25" customHeight="1" x14ac:dyDescent="0.2">
      <c r="A10" s="79" t="s">
        <v>73</v>
      </c>
      <c r="B10" s="67" t="s">
        <v>113</v>
      </c>
      <c r="C10" s="80"/>
      <c r="D10" s="81"/>
      <c r="E10" s="81"/>
      <c r="F10" s="81"/>
      <c r="G10" s="81"/>
      <c r="H10" s="81"/>
      <c r="I10" s="82"/>
      <c r="J10" s="79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72">
        <f t="shared" ref="V10:V47" si="0">SUM(D10+E10+F10+G10+H10+I10+J10+K10+L10+M10+N10+O10+P10+Q10+R10+S10+T10+U10)</f>
        <v>0</v>
      </c>
    </row>
    <row r="11" spans="1:22" ht="54.75" customHeight="1" x14ac:dyDescent="0.2">
      <c r="A11" s="79" t="s">
        <v>82</v>
      </c>
      <c r="B11" s="67" t="s">
        <v>114</v>
      </c>
      <c r="C11" s="80"/>
      <c r="D11" s="81"/>
      <c r="E11" s="81"/>
      <c r="F11" s="81"/>
      <c r="G11" s="81"/>
      <c r="H11" s="81"/>
      <c r="I11" s="82"/>
      <c r="J11" s="79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72">
        <f t="shared" si="0"/>
        <v>0</v>
      </c>
    </row>
    <row r="12" spans="1:22" ht="88.5" customHeight="1" x14ac:dyDescent="0.2">
      <c r="A12" s="79" t="s">
        <v>84</v>
      </c>
      <c r="B12" s="67" t="s">
        <v>83</v>
      </c>
      <c r="C12" s="80"/>
      <c r="D12" s="80"/>
      <c r="E12" s="84"/>
      <c r="F12" s="85"/>
      <c r="G12" s="80"/>
      <c r="H12" s="86"/>
      <c r="I12" s="82"/>
      <c r="J12" s="79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72">
        <f t="shared" si="0"/>
        <v>0</v>
      </c>
    </row>
    <row r="13" spans="1:22" ht="220.5" customHeight="1" x14ac:dyDescent="0.2">
      <c r="A13" s="79">
        <v>4</v>
      </c>
      <c r="B13" s="87" t="s">
        <v>81</v>
      </c>
      <c r="C13" s="80"/>
      <c r="D13" s="80"/>
      <c r="E13" s="84"/>
      <c r="F13" s="85"/>
      <c r="G13" s="80"/>
      <c r="H13" s="86"/>
      <c r="I13" s="82"/>
      <c r="J13" s="79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72">
        <f t="shared" si="0"/>
        <v>0</v>
      </c>
    </row>
    <row r="14" spans="1:22" s="54" customFormat="1" ht="159.75" customHeight="1" x14ac:dyDescent="0.2">
      <c r="A14" s="88" t="s">
        <v>115</v>
      </c>
      <c r="B14" s="68" t="s">
        <v>85</v>
      </c>
      <c r="C14" s="82"/>
      <c r="D14" s="82"/>
      <c r="E14" s="82"/>
      <c r="F14" s="89"/>
      <c r="G14" s="82"/>
      <c r="H14" s="90"/>
      <c r="I14" s="82"/>
      <c r="J14" s="88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72">
        <f t="shared" si="0"/>
        <v>0</v>
      </c>
    </row>
    <row r="15" spans="1:22" ht="66" customHeight="1" x14ac:dyDescent="0.2">
      <c r="A15" s="79" t="s">
        <v>116</v>
      </c>
      <c r="B15" s="68" t="s">
        <v>117</v>
      </c>
      <c r="C15" s="80"/>
      <c r="D15" s="80"/>
      <c r="E15" s="84"/>
      <c r="F15" s="85"/>
      <c r="G15" s="80"/>
      <c r="H15" s="86"/>
      <c r="I15" s="82"/>
      <c r="J15" s="79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72">
        <f t="shared" si="0"/>
        <v>0</v>
      </c>
    </row>
    <row r="16" spans="1:22" ht="67.5" customHeight="1" x14ac:dyDescent="0.2">
      <c r="A16" s="79">
        <v>7</v>
      </c>
      <c r="B16" s="68" t="s">
        <v>118</v>
      </c>
      <c r="C16" s="80"/>
      <c r="D16" s="80"/>
      <c r="E16" s="84"/>
      <c r="F16" s="85"/>
      <c r="G16" s="80"/>
      <c r="H16" s="86"/>
      <c r="I16" s="82"/>
      <c r="J16" s="79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72">
        <f t="shared" si="0"/>
        <v>0</v>
      </c>
    </row>
    <row r="17" spans="1:22" ht="44.25" customHeight="1" x14ac:dyDescent="0.2">
      <c r="A17" s="79" t="s">
        <v>119</v>
      </c>
      <c r="B17" s="68" t="s">
        <v>120</v>
      </c>
      <c r="C17" s="80"/>
      <c r="D17" s="80"/>
      <c r="E17" s="84"/>
      <c r="F17" s="85"/>
      <c r="G17" s="80"/>
      <c r="H17" s="86"/>
      <c r="I17" s="82"/>
      <c r="J17" s="79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72">
        <f t="shared" si="0"/>
        <v>0</v>
      </c>
    </row>
    <row r="18" spans="1:22" ht="50.25" customHeight="1" x14ac:dyDescent="0.2">
      <c r="A18" s="79" t="s">
        <v>121</v>
      </c>
      <c r="B18" s="68" t="s">
        <v>122</v>
      </c>
      <c r="C18" s="80"/>
      <c r="D18" s="80"/>
      <c r="E18" s="84"/>
      <c r="F18" s="85"/>
      <c r="G18" s="80"/>
      <c r="H18" s="86"/>
      <c r="I18" s="82"/>
      <c r="J18" s="79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72">
        <f t="shared" si="0"/>
        <v>0</v>
      </c>
    </row>
    <row r="19" spans="1:22" ht="51" customHeight="1" x14ac:dyDescent="0.2">
      <c r="A19" s="79" t="s">
        <v>123</v>
      </c>
      <c r="B19" s="68" t="s">
        <v>124</v>
      </c>
      <c r="C19" s="80"/>
      <c r="D19" s="80"/>
      <c r="E19" s="84"/>
      <c r="F19" s="85"/>
      <c r="G19" s="80"/>
      <c r="H19" s="86"/>
      <c r="I19" s="82"/>
      <c r="J19" s="79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72">
        <f t="shared" si="0"/>
        <v>0</v>
      </c>
    </row>
    <row r="20" spans="1:22" ht="60.75" customHeight="1" x14ac:dyDescent="0.2">
      <c r="A20" s="79">
        <v>11</v>
      </c>
      <c r="B20" s="68" t="s">
        <v>125</v>
      </c>
      <c r="C20" s="80"/>
      <c r="D20" s="80"/>
      <c r="E20" s="84">
        <v>1798.2</v>
      </c>
      <c r="F20" s="85"/>
      <c r="G20" s="80"/>
      <c r="H20" s="86"/>
      <c r="I20" s="82"/>
      <c r="J20" s="79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72">
        <f t="shared" si="0"/>
        <v>1798.2</v>
      </c>
    </row>
    <row r="21" spans="1:22" ht="58.5" customHeight="1" x14ac:dyDescent="0.2">
      <c r="A21" s="79">
        <v>12</v>
      </c>
      <c r="B21" s="68" t="s">
        <v>126</v>
      </c>
      <c r="C21" s="80"/>
      <c r="D21" s="80"/>
      <c r="E21" s="84">
        <v>126.8</v>
      </c>
      <c r="F21" s="85">
        <v>603</v>
      </c>
      <c r="G21" s="80">
        <v>1734.8</v>
      </c>
      <c r="H21" s="86">
        <v>1702.7</v>
      </c>
      <c r="I21" s="80">
        <v>1011.5</v>
      </c>
      <c r="J21" s="92">
        <v>1625.8</v>
      </c>
      <c r="K21" s="92">
        <v>734.2</v>
      </c>
      <c r="L21" s="92">
        <v>596.6</v>
      </c>
      <c r="M21" s="92">
        <v>1318.9</v>
      </c>
      <c r="N21" s="92">
        <v>2593</v>
      </c>
      <c r="O21" s="92">
        <v>1960.1</v>
      </c>
      <c r="P21" s="92">
        <v>1018.7</v>
      </c>
      <c r="Q21" s="92">
        <v>862.1</v>
      </c>
      <c r="R21" s="92">
        <v>1191.4000000000001</v>
      </c>
      <c r="S21" s="92">
        <v>837.8</v>
      </c>
      <c r="T21" s="92">
        <v>893.2</v>
      </c>
      <c r="U21" s="92">
        <v>891</v>
      </c>
      <c r="V21" s="72">
        <f t="shared" si="0"/>
        <v>19701.600000000002</v>
      </c>
    </row>
    <row r="22" spans="1:22" ht="124.5" customHeight="1" x14ac:dyDescent="0.2">
      <c r="A22" s="79">
        <v>13</v>
      </c>
      <c r="B22" s="68" t="s">
        <v>127</v>
      </c>
      <c r="C22" s="80"/>
      <c r="D22" s="80"/>
      <c r="E22" s="84"/>
      <c r="F22" s="85"/>
      <c r="G22" s="80"/>
      <c r="H22" s="86"/>
      <c r="I22" s="82"/>
      <c r="J22" s="79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72">
        <f t="shared" si="0"/>
        <v>0</v>
      </c>
    </row>
    <row r="23" spans="1:22" ht="96" customHeight="1" x14ac:dyDescent="0.2">
      <c r="A23" s="79">
        <v>14</v>
      </c>
      <c r="B23" s="69" t="s">
        <v>128</v>
      </c>
      <c r="C23" s="80"/>
      <c r="D23" s="80"/>
      <c r="E23" s="84"/>
      <c r="F23" s="85"/>
      <c r="G23" s="80"/>
      <c r="H23" s="86"/>
      <c r="I23" s="82"/>
      <c r="J23" s="79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72">
        <f t="shared" si="0"/>
        <v>0</v>
      </c>
    </row>
    <row r="24" spans="1:22" ht="107.25" customHeight="1" x14ac:dyDescent="0.2">
      <c r="A24" s="79">
        <v>15</v>
      </c>
      <c r="B24" s="69" t="s">
        <v>129</v>
      </c>
      <c r="C24" s="80"/>
      <c r="D24" s="80"/>
      <c r="E24" s="84"/>
      <c r="F24" s="85"/>
      <c r="G24" s="80"/>
      <c r="H24" s="86"/>
      <c r="I24" s="82"/>
      <c r="J24" s="79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72">
        <f t="shared" si="0"/>
        <v>0</v>
      </c>
    </row>
    <row r="25" spans="1:22" ht="107.25" customHeight="1" x14ac:dyDescent="0.2">
      <c r="A25" s="79">
        <v>16</v>
      </c>
      <c r="B25" s="69" t="s">
        <v>130</v>
      </c>
      <c r="C25" s="80"/>
      <c r="D25" s="80"/>
      <c r="E25" s="84"/>
      <c r="F25" s="85"/>
      <c r="G25" s="80"/>
      <c r="H25" s="86"/>
      <c r="I25" s="82"/>
      <c r="J25" s="79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72">
        <f t="shared" si="0"/>
        <v>0</v>
      </c>
    </row>
    <row r="26" spans="1:22" ht="30" customHeight="1" x14ac:dyDescent="0.2">
      <c r="A26" s="79">
        <v>17</v>
      </c>
      <c r="B26" s="69" t="s">
        <v>131</v>
      </c>
      <c r="C26" s="80"/>
      <c r="D26" s="80"/>
      <c r="E26" s="84"/>
      <c r="F26" s="85"/>
      <c r="G26" s="80"/>
      <c r="H26" s="86"/>
      <c r="I26" s="82"/>
      <c r="J26" s="79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72">
        <f t="shared" si="0"/>
        <v>0</v>
      </c>
    </row>
    <row r="27" spans="1:22" ht="70.5" customHeight="1" x14ac:dyDescent="0.2">
      <c r="A27" s="79">
        <v>18</v>
      </c>
      <c r="B27" s="69" t="s">
        <v>88</v>
      </c>
      <c r="C27" s="80"/>
      <c r="D27" s="80"/>
      <c r="E27" s="84"/>
      <c r="F27" s="85"/>
      <c r="G27" s="80"/>
      <c r="H27" s="86"/>
      <c r="I27" s="82"/>
      <c r="J27" s="79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72">
        <f t="shared" si="0"/>
        <v>0</v>
      </c>
    </row>
    <row r="28" spans="1:22" ht="400.5" customHeight="1" x14ac:dyDescent="0.2">
      <c r="A28" s="79">
        <v>19</v>
      </c>
      <c r="B28" s="69" t="s">
        <v>132</v>
      </c>
      <c r="C28" s="80"/>
      <c r="D28" s="80"/>
      <c r="E28" s="84"/>
      <c r="F28" s="85"/>
      <c r="G28" s="80"/>
      <c r="H28" s="86"/>
      <c r="I28" s="82"/>
      <c r="J28" s="79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72">
        <f t="shared" si="0"/>
        <v>0</v>
      </c>
    </row>
    <row r="29" spans="1:22" ht="409.5" customHeight="1" x14ac:dyDescent="0.2">
      <c r="A29" s="79">
        <v>20</v>
      </c>
      <c r="B29" s="65" t="s">
        <v>133</v>
      </c>
      <c r="C29" s="80"/>
      <c r="D29" s="80"/>
      <c r="E29" s="84"/>
      <c r="F29" s="85"/>
      <c r="G29" s="80"/>
      <c r="H29" s="86"/>
      <c r="I29" s="82"/>
      <c r="J29" s="79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72">
        <f t="shared" si="0"/>
        <v>0</v>
      </c>
    </row>
    <row r="30" spans="1:22" ht="249.75" customHeight="1" x14ac:dyDescent="0.2">
      <c r="A30" s="79">
        <v>21</v>
      </c>
      <c r="B30" s="69" t="s">
        <v>134</v>
      </c>
      <c r="C30" s="80"/>
      <c r="D30" s="80"/>
      <c r="E30" s="84"/>
      <c r="F30" s="85"/>
      <c r="G30" s="80"/>
      <c r="H30" s="86"/>
      <c r="I30" s="82"/>
      <c r="J30" s="79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72">
        <f t="shared" si="0"/>
        <v>0</v>
      </c>
    </row>
    <row r="31" spans="1:22" ht="33.75" customHeight="1" x14ac:dyDescent="0.2">
      <c r="A31" s="79">
        <v>22</v>
      </c>
      <c r="B31" s="69" t="s">
        <v>87</v>
      </c>
      <c r="C31" s="80"/>
      <c r="D31" s="80"/>
      <c r="E31" s="84"/>
      <c r="F31" s="85"/>
      <c r="G31" s="80"/>
      <c r="H31" s="86"/>
      <c r="I31" s="82"/>
      <c r="J31" s="79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72">
        <f t="shared" si="0"/>
        <v>0</v>
      </c>
    </row>
    <row r="32" spans="1:22" ht="98.25" customHeight="1" x14ac:dyDescent="0.2">
      <c r="A32" s="79">
        <v>23</v>
      </c>
      <c r="B32" s="69" t="s">
        <v>135</v>
      </c>
      <c r="C32" s="80"/>
      <c r="D32" s="80"/>
      <c r="E32" s="84"/>
      <c r="F32" s="85"/>
      <c r="G32" s="80"/>
      <c r="H32" s="86"/>
      <c r="I32" s="82"/>
      <c r="J32" s="79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72">
        <f t="shared" si="0"/>
        <v>0</v>
      </c>
    </row>
    <row r="33" spans="1:22" ht="86.25" customHeight="1" x14ac:dyDescent="0.2">
      <c r="A33" s="79">
        <v>24</v>
      </c>
      <c r="B33" s="69" t="s">
        <v>136</v>
      </c>
      <c r="C33" s="80"/>
      <c r="D33" s="80"/>
      <c r="E33" s="84"/>
      <c r="F33" s="85"/>
      <c r="G33" s="80"/>
      <c r="H33" s="86"/>
      <c r="I33" s="82"/>
      <c r="J33" s="79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72">
        <f t="shared" si="0"/>
        <v>0</v>
      </c>
    </row>
    <row r="34" spans="1:22" ht="56.25" customHeight="1" x14ac:dyDescent="0.2">
      <c r="A34" s="79">
        <v>25</v>
      </c>
      <c r="B34" s="69" t="s">
        <v>137</v>
      </c>
      <c r="C34" s="80"/>
      <c r="D34" s="80"/>
      <c r="E34" s="84"/>
      <c r="F34" s="85"/>
      <c r="G34" s="80"/>
      <c r="H34" s="86"/>
      <c r="I34" s="82"/>
      <c r="J34" s="79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72">
        <f t="shared" si="0"/>
        <v>0</v>
      </c>
    </row>
    <row r="35" spans="1:22" ht="123.75" customHeight="1" x14ac:dyDescent="0.2">
      <c r="A35" s="79">
        <v>26</v>
      </c>
      <c r="B35" s="69" t="s">
        <v>138</v>
      </c>
      <c r="C35" s="80"/>
      <c r="D35" s="80"/>
      <c r="E35" s="84"/>
      <c r="F35" s="85"/>
      <c r="G35" s="80"/>
      <c r="H35" s="86"/>
      <c r="I35" s="82"/>
      <c r="J35" s="79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72">
        <f t="shared" si="0"/>
        <v>0</v>
      </c>
    </row>
    <row r="36" spans="1:22" s="54" customFormat="1" ht="67.5" customHeight="1" x14ac:dyDescent="0.2">
      <c r="A36" s="79">
        <v>27</v>
      </c>
      <c r="B36" s="69" t="s">
        <v>139</v>
      </c>
      <c r="C36" s="82"/>
      <c r="D36" s="82"/>
      <c r="E36" s="82"/>
      <c r="F36" s="89"/>
      <c r="G36" s="82"/>
      <c r="H36" s="90"/>
      <c r="I36" s="82"/>
      <c r="J36" s="88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72">
        <f t="shared" si="0"/>
        <v>0</v>
      </c>
    </row>
    <row r="37" spans="1:22" s="54" customFormat="1" ht="42.75" customHeight="1" x14ac:dyDescent="0.2">
      <c r="A37" s="79">
        <v>28</v>
      </c>
      <c r="B37" s="69" t="s">
        <v>140</v>
      </c>
      <c r="C37" s="82"/>
      <c r="D37" s="82"/>
      <c r="E37" s="82"/>
      <c r="F37" s="89"/>
      <c r="G37" s="82"/>
      <c r="H37" s="90"/>
      <c r="I37" s="82"/>
      <c r="J37" s="88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72">
        <f t="shared" si="0"/>
        <v>0</v>
      </c>
    </row>
    <row r="38" spans="1:22" s="54" customFormat="1" ht="99" customHeight="1" x14ac:dyDescent="0.2">
      <c r="A38" s="79">
        <v>29</v>
      </c>
      <c r="B38" s="69" t="s">
        <v>141</v>
      </c>
      <c r="C38" s="82"/>
      <c r="D38" s="82"/>
      <c r="E38" s="82"/>
      <c r="F38" s="89"/>
      <c r="G38" s="82"/>
      <c r="H38" s="90"/>
      <c r="I38" s="82"/>
      <c r="J38" s="88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72">
        <f t="shared" si="0"/>
        <v>0</v>
      </c>
    </row>
    <row r="39" spans="1:22" s="54" customFormat="1" ht="33" customHeight="1" x14ac:dyDescent="0.2">
      <c r="A39" s="79">
        <v>30</v>
      </c>
      <c r="B39" s="69" t="s">
        <v>142</v>
      </c>
      <c r="C39" s="82"/>
      <c r="D39" s="82"/>
      <c r="E39" s="82"/>
      <c r="F39" s="89"/>
      <c r="G39" s="82"/>
      <c r="H39" s="90"/>
      <c r="I39" s="82"/>
      <c r="J39" s="88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72">
        <f t="shared" si="0"/>
        <v>0</v>
      </c>
    </row>
    <row r="40" spans="1:22" s="54" customFormat="1" ht="69.75" customHeight="1" x14ac:dyDescent="0.2">
      <c r="A40" s="79">
        <v>31</v>
      </c>
      <c r="B40" s="69" t="s">
        <v>143</v>
      </c>
      <c r="C40" s="82"/>
      <c r="D40" s="82"/>
      <c r="E40" s="82"/>
      <c r="F40" s="89"/>
      <c r="G40" s="82"/>
      <c r="H40" s="90"/>
      <c r="I40" s="82"/>
      <c r="J40" s="88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72">
        <f t="shared" si="0"/>
        <v>0</v>
      </c>
    </row>
    <row r="41" spans="1:22" s="54" customFormat="1" ht="99" customHeight="1" x14ac:dyDescent="0.2">
      <c r="A41" s="79">
        <v>32</v>
      </c>
      <c r="B41" s="69" t="s">
        <v>144</v>
      </c>
      <c r="C41" s="82"/>
      <c r="D41" s="82"/>
      <c r="E41" s="82"/>
      <c r="F41" s="89"/>
      <c r="G41" s="82"/>
      <c r="H41" s="90"/>
      <c r="I41" s="82"/>
      <c r="J41" s="88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72">
        <f t="shared" si="0"/>
        <v>0</v>
      </c>
    </row>
    <row r="42" spans="1:22" s="54" customFormat="1" ht="131.25" customHeight="1" x14ac:dyDescent="0.2">
      <c r="A42" s="79">
        <v>33</v>
      </c>
      <c r="B42" s="69" t="s">
        <v>145</v>
      </c>
      <c r="C42" s="82"/>
      <c r="D42" s="82"/>
      <c r="E42" s="82"/>
      <c r="F42" s="89"/>
      <c r="G42" s="82"/>
      <c r="H42" s="90"/>
      <c r="I42" s="82"/>
      <c r="J42" s="88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72">
        <f t="shared" si="0"/>
        <v>0</v>
      </c>
    </row>
    <row r="43" spans="1:22" s="54" customFormat="1" ht="121.5" customHeight="1" x14ac:dyDescent="0.2">
      <c r="A43" s="79">
        <v>34</v>
      </c>
      <c r="B43" s="69" t="s">
        <v>146</v>
      </c>
      <c r="C43" s="82"/>
      <c r="D43" s="82"/>
      <c r="E43" s="82"/>
      <c r="F43" s="89"/>
      <c r="G43" s="82"/>
      <c r="H43" s="90"/>
      <c r="I43" s="82"/>
      <c r="J43" s="88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72">
        <f t="shared" si="0"/>
        <v>0</v>
      </c>
    </row>
    <row r="44" spans="1:22" s="54" customFormat="1" ht="120" customHeight="1" x14ac:dyDescent="0.2">
      <c r="A44" s="79">
        <v>35</v>
      </c>
      <c r="B44" s="69" t="s">
        <v>147</v>
      </c>
      <c r="C44" s="82"/>
      <c r="D44" s="82"/>
      <c r="E44" s="82"/>
      <c r="F44" s="89"/>
      <c r="G44" s="82"/>
      <c r="H44" s="90"/>
      <c r="I44" s="82"/>
      <c r="J44" s="88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72">
        <f t="shared" si="0"/>
        <v>0</v>
      </c>
    </row>
    <row r="45" spans="1:22" s="54" customFormat="1" ht="45" customHeight="1" x14ac:dyDescent="0.2">
      <c r="A45" s="79">
        <v>36</v>
      </c>
      <c r="B45" s="69" t="s">
        <v>148</v>
      </c>
      <c r="C45" s="82"/>
      <c r="D45" s="82"/>
      <c r="E45" s="82"/>
      <c r="F45" s="89"/>
      <c r="G45" s="82"/>
      <c r="H45" s="90"/>
      <c r="I45" s="82"/>
      <c r="J45" s="88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72">
        <f t="shared" si="0"/>
        <v>0</v>
      </c>
    </row>
    <row r="46" spans="1:22" s="54" customFormat="1" ht="83.25" customHeight="1" x14ac:dyDescent="0.2">
      <c r="A46" s="79">
        <v>37</v>
      </c>
      <c r="B46" s="65" t="s">
        <v>149</v>
      </c>
      <c r="C46" s="82"/>
      <c r="D46" s="82"/>
      <c r="E46" s="82"/>
      <c r="F46" s="89"/>
      <c r="G46" s="82"/>
      <c r="H46" s="90"/>
      <c r="I46" s="82"/>
      <c r="J46" s="88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72">
        <f t="shared" si="0"/>
        <v>0</v>
      </c>
    </row>
    <row r="47" spans="1:22" s="54" customFormat="1" ht="20.100000000000001" customHeight="1" x14ac:dyDescent="0.2">
      <c r="A47" s="93"/>
      <c r="B47" s="94" t="s">
        <v>89</v>
      </c>
      <c r="C47" s="95">
        <f>SUM(C10:C35)</f>
        <v>0</v>
      </c>
      <c r="D47" s="82">
        <f t="shared" ref="D47:U47" si="1">SUM(D10:D46)</f>
        <v>0</v>
      </c>
      <c r="E47" s="82">
        <f t="shared" si="1"/>
        <v>1925</v>
      </c>
      <c r="F47" s="82">
        <f t="shared" si="1"/>
        <v>603</v>
      </c>
      <c r="G47" s="82">
        <f t="shared" si="1"/>
        <v>1734.8</v>
      </c>
      <c r="H47" s="82">
        <f t="shared" si="1"/>
        <v>1702.7</v>
      </c>
      <c r="I47" s="82">
        <f t="shared" si="1"/>
        <v>1011.5</v>
      </c>
      <c r="J47" s="82">
        <f t="shared" si="1"/>
        <v>1625.8</v>
      </c>
      <c r="K47" s="82">
        <f t="shared" si="1"/>
        <v>734.2</v>
      </c>
      <c r="L47" s="82">
        <f t="shared" si="1"/>
        <v>596.6</v>
      </c>
      <c r="M47" s="82">
        <f t="shared" si="1"/>
        <v>1318.9</v>
      </c>
      <c r="N47" s="82">
        <f t="shared" si="1"/>
        <v>2593</v>
      </c>
      <c r="O47" s="82">
        <f t="shared" si="1"/>
        <v>1960.1</v>
      </c>
      <c r="P47" s="82">
        <f t="shared" si="1"/>
        <v>1018.7</v>
      </c>
      <c r="Q47" s="82">
        <f t="shared" si="1"/>
        <v>862.1</v>
      </c>
      <c r="R47" s="82">
        <f t="shared" si="1"/>
        <v>1191.4000000000001</v>
      </c>
      <c r="S47" s="82">
        <f t="shared" si="1"/>
        <v>837.8</v>
      </c>
      <c r="T47" s="82">
        <f t="shared" si="1"/>
        <v>893.2</v>
      </c>
      <c r="U47" s="82">
        <f t="shared" si="1"/>
        <v>891</v>
      </c>
      <c r="V47" s="72">
        <f t="shared" si="0"/>
        <v>21499.8</v>
      </c>
    </row>
    <row r="48" spans="1:22" ht="12.75" customHeight="1" x14ac:dyDescent="0.2"/>
  </sheetData>
  <mergeCells count="11">
    <mergeCell ref="C4:J4"/>
    <mergeCell ref="L4:O4"/>
    <mergeCell ref="Q4:U4"/>
    <mergeCell ref="C5:J5"/>
    <mergeCell ref="B6:U6"/>
    <mergeCell ref="H2:J2"/>
    <mergeCell ref="M2:P2"/>
    <mergeCell ref="R2:U2"/>
    <mergeCell ref="H3:J3"/>
    <mergeCell ref="L3:O3"/>
    <mergeCell ref="Q3:U3"/>
  </mergeCells>
  <hyperlinks>
    <hyperlink ref="B13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  <hyperlink ref="B29" r:id="rId2" location="l0" display="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"/>
    <hyperlink ref="B46" r:id="rId3" location="l0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revision>0</cp:revision>
  <cp:lastPrinted>2019-11-27T13:19:02Z</cp:lastPrinted>
  <dcterms:created xsi:type="dcterms:W3CDTF">2008-07-11T07:27:29Z</dcterms:created>
  <dcterms:modified xsi:type="dcterms:W3CDTF">2020-12-08T05:18:02Z</dcterms:modified>
</cp:coreProperties>
</file>