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activeTab="3"/>
  </bookViews>
  <sheets>
    <sheet name="2014" sheetId="1" r:id="rId1"/>
    <sheet name="%изъят" sheetId="2" r:id="rId2"/>
    <sheet name="Главе" sheetId="3" r:id="rId3"/>
    <sheet name="2017" sheetId="4" r:id="rId4"/>
    <sheet name="Лист2" sheetId="5" r:id="rId5"/>
  </sheets>
  <calcPr calcId="145621"/>
</workbook>
</file>

<file path=xl/calcChain.xml><?xml version="1.0" encoding="utf-8"?>
<calcChain xmlns="http://schemas.openxmlformats.org/spreadsheetml/2006/main">
  <c r="U47" i="5" l="1"/>
  <c r="T47" i="5"/>
  <c r="S47" i="5"/>
  <c r="R47" i="5"/>
  <c r="Q47" i="5"/>
  <c r="P47" i="5"/>
  <c r="O47" i="5"/>
  <c r="N47" i="5"/>
  <c r="M47" i="5"/>
  <c r="L47" i="5"/>
  <c r="K47" i="5"/>
  <c r="J47" i="5"/>
  <c r="I47" i="5"/>
  <c r="H47" i="5"/>
  <c r="G47" i="5"/>
  <c r="F47" i="5"/>
  <c r="E47" i="5"/>
  <c r="D47" i="5"/>
  <c r="V47" i="5" s="1"/>
  <c r="C47" i="5"/>
  <c r="V46" i="5"/>
  <c r="V45" i="5"/>
  <c r="V44" i="5"/>
  <c r="V43" i="5"/>
  <c r="V42" i="5"/>
  <c r="V41" i="5"/>
  <c r="V40" i="5"/>
  <c r="V39" i="5"/>
  <c r="V38" i="5"/>
  <c r="V37" i="5"/>
  <c r="V36" i="5"/>
  <c r="V35" i="5"/>
  <c r="V34" i="5"/>
  <c r="V33" i="5"/>
  <c r="V32" i="5"/>
  <c r="V31" i="5"/>
  <c r="V30" i="5"/>
  <c r="V29" i="5"/>
  <c r="V28" i="5"/>
  <c r="V27" i="5"/>
  <c r="V26" i="5"/>
  <c r="V25" i="5"/>
  <c r="V24" i="5"/>
  <c r="V23" i="5"/>
  <c r="V22" i="5"/>
  <c r="V21" i="5"/>
  <c r="V20" i="5"/>
  <c r="V19" i="5"/>
  <c r="V18" i="5"/>
  <c r="V17" i="5"/>
  <c r="V16" i="5"/>
  <c r="V15" i="5"/>
  <c r="V14" i="5"/>
  <c r="V13" i="5"/>
  <c r="V12" i="5"/>
  <c r="V11" i="5"/>
  <c r="V10" i="5"/>
  <c r="C17" i="4"/>
  <c r="K15" i="2"/>
  <c r="K14" i="2"/>
  <c r="K13" i="2"/>
</calcChain>
</file>

<file path=xl/sharedStrings.xml><?xml version="1.0" encoding="utf-8"?>
<sst xmlns="http://schemas.openxmlformats.org/spreadsheetml/2006/main" count="181" uniqueCount="155">
  <si>
    <t>Расчет контингента по НДФЛ на 2014 год</t>
  </si>
  <si>
    <t>(тыс. руб.)</t>
  </si>
  <si>
    <t>ФОТ</t>
  </si>
  <si>
    <t>Ожидаемое 2013</t>
  </si>
  <si>
    <t>Средний 2-х лет</t>
  </si>
  <si>
    <t>Прогноз 2014</t>
  </si>
  <si>
    <t>План</t>
  </si>
  <si>
    <t>Факт</t>
  </si>
  <si>
    <t>Факт (без Куровского)</t>
  </si>
  <si>
    <t>% исп.</t>
  </si>
  <si>
    <t>темп роста</t>
  </si>
  <si>
    <t>Поступило</t>
  </si>
  <si>
    <t>Норматив</t>
  </si>
  <si>
    <t>Контингент</t>
  </si>
  <si>
    <t>темп роста контингента</t>
  </si>
  <si>
    <t>% изъятия</t>
  </si>
  <si>
    <t>средний 12,28</t>
  </si>
  <si>
    <t>средн. 3-х 12,21</t>
  </si>
  <si>
    <t>средн 3-х 12,26</t>
  </si>
  <si>
    <t>Ожидаемый контингент 2013 года -  по факимческому поступлению</t>
  </si>
  <si>
    <t>По % изъятия 4843141 * 12,28 % = 594734</t>
  </si>
  <si>
    <t>533661*106,8% =569950*104,2% =593888</t>
  </si>
  <si>
    <t>Ожидаемый контингент по поступлению на 2014 год 591257 * 110,79 = 655054</t>
  </si>
  <si>
    <t>585000*104,2% = 609570</t>
  </si>
  <si>
    <t>Ожидаемый контингент по т.роста ФОТ на 2014 год 591257 * 104,2 = 616090 * 39,53 = 243540</t>
  </si>
  <si>
    <t>*10% = 24354</t>
  </si>
  <si>
    <t>*29,53 % =181931</t>
  </si>
  <si>
    <t>по % изъятия 5048023 *12,26 % = 618888*39,53% = 244646</t>
  </si>
  <si>
    <t>12,28% =619897</t>
  </si>
  <si>
    <t>12,3% = 620907</t>
  </si>
  <si>
    <t>Процент изъятия по НДФЛ</t>
  </si>
  <si>
    <t>Отчетный период</t>
  </si>
  <si>
    <t>ФОТ (тыс. руб)</t>
  </si>
  <si>
    <t>Процент изъятия налога</t>
  </si>
  <si>
    <t>Темп ростаФОТ</t>
  </si>
  <si>
    <t>НДФЛ по ставке установленной п.1ст. 224 - 100% (без предпринимательской деятельности)</t>
  </si>
  <si>
    <t>Темп роста контингента</t>
  </si>
  <si>
    <t>в т.ч. - МР- 199662, обл. - 260177</t>
  </si>
  <si>
    <t>457892 (наш отчет)</t>
  </si>
  <si>
    <t>Норматив 2009 года</t>
  </si>
  <si>
    <t>20%+7,9%+4,9% (7%) = 32,8+10% (поселения) = 42,8</t>
  </si>
  <si>
    <t>9 мес.2009 г. - 305550,8 (гни 100% постепление)</t>
  </si>
  <si>
    <t>2009 год - 435119,4 (гни 100 %)</t>
  </si>
  <si>
    <t>2009 год - 185827,1 (наш отчет)</t>
  </si>
  <si>
    <t>185827,1*100/42,8% = 437175,5</t>
  </si>
  <si>
    <t>9 мес.2010 г. - 320637,5 (гни 100% поступление)</t>
  </si>
  <si>
    <t>2010 г.- 459839 (гни 100%)</t>
  </si>
  <si>
    <t>Норматив 2010 года</t>
  </si>
  <si>
    <t>Темп роста 104,9 %</t>
  </si>
  <si>
    <t>20%+8,5+4,9% (7%) = 33,4+10% (поселения) = 43,4</t>
  </si>
  <si>
    <t>2010 г.- 198725*100/43,4=457892</t>
  </si>
  <si>
    <t>(наш отчет)</t>
  </si>
  <si>
    <t>9 мес.2011 г. - 356964 (наш отчет 100%)</t>
  </si>
  <si>
    <t>2011 - 517992 (гни 100%)</t>
  </si>
  <si>
    <t>Норматив 2011 года</t>
  </si>
  <si>
    <t>Темп роста - 111,3</t>
  </si>
  <si>
    <t>20%+8,26%+4,9%(7%) =33,16+10%(поселения)=43,16</t>
  </si>
  <si>
    <t>9 мес.2011 - 154066*100/43,16=356964 (наш отчет)</t>
  </si>
  <si>
    <t>Расчет  по НДФЛ на 2014 год, тыс. руб.</t>
  </si>
  <si>
    <t>№ П/П</t>
  </si>
  <si>
    <t>Планируемый год</t>
  </si>
  <si>
    <t>Налог в бюджет на 1.11.2011 (100%)</t>
  </si>
  <si>
    <t>Прогноз ФОТ на 2014 год по данным СЭР</t>
  </si>
  <si>
    <t>% изъятия налога, сложившийся за два предшествующих отчетных периода по данным ИФНС                  (%)</t>
  </si>
  <si>
    <t>Контингент  на 2014 год</t>
  </si>
  <si>
    <t>Норматив отчислений в бюджет МР, установленный в соответствии с законодательством (%)</t>
  </si>
  <si>
    <t>Налог в бюджет МР на 2014 год</t>
  </si>
  <si>
    <t>2</t>
  </si>
  <si>
    <t>4</t>
  </si>
  <si>
    <t>5</t>
  </si>
  <si>
    <t>6</t>
  </si>
  <si>
    <t>7</t>
  </si>
  <si>
    <t>8</t>
  </si>
  <si>
    <t>1.</t>
  </si>
  <si>
    <t>2014 год</t>
  </si>
  <si>
    <t>к Решению сельской Думы</t>
  </si>
  <si>
    <t>Наименование полномочия</t>
  </si>
  <si>
    <t>2022 год</t>
  </si>
  <si>
    <t>1</t>
  </si>
  <si>
    <t>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сзаконодательством Российской Федерации;</t>
  </si>
  <si>
    <t>2.</t>
  </si>
  <si>
    <t>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Федерации;</t>
  </si>
  <si>
    <t>3.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</si>
  <si>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</si>
  <si>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4.</t>
  </si>
  <si>
    <t>организация ритуальных услуг и содержание мест захоронения</t>
  </si>
  <si>
    <t>участие в организации деятельности по сбору (в том числе раздельному сбору) и транспортированию твердых коммунальных отходов</t>
  </si>
  <si>
    <t>ВСЕГО</t>
  </si>
  <si>
    <t>Приложение № 4</t>
  </si>
  <si>
    <t>к Решению Дзержинского районного собрания</t>
  </si>
  <si>
    <t>от ______________ № ____________</t>
  </si>
  <si>
    <t>Межбюджетные трансферты, передаваемые бюджету муниципальнорго района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</si>
  <si>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ГП г. Кондрово</t>
  </si>
  <si>
    <t>ГП п. Полотняный Завод</t>
  </si>
  <si>
    <t>ГП п. Товарково</t>
  </si>
  <si>
    <t>ГП п. Пятовский</t>
  </si>
  <si>
    <t>СП с. Чкаловский</t>
  </si>
  <si>
    <t>СП Никольское</t>
  </si>
  <si>
    <t>СП Угорское</t>
  </si>
  <si>
    <t>СП д.Сени</t>
  </si>
  <si>
    <t>СП д.Барсуки</t>
  </si>
  <si>
    <t>СП д.Галкино</t>
  </si>
  <si>
    <t>СП д.Дворцы</t>
  </si>
  <si>
    <t>СП д.Жилетово</t>
  </si>
  <si>
    <t>СП д.Редькино</t>
  </si>
  <si>
    <t>СП д.Карцово</t>
  </si>
  <si>
    <t>СП с.Лев-Толстое</t>
  </si>
  <si>
    <t>СП д.Старки</t>
  </si>
  <si>
    <t>СП д.Рудня</t>
  </si>
  <si>
    <t>СП с-з Ленина</t>
  </si>
  <si>
    <t>ИТОГО</t>
  </si>
  <si>
    <t>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 и утверждение отчета об исполнении бюджета поселения;</t>
  </si>
  <si>
    <t>владение, пользование и распоряжение имуществом, находящимся в муниципальной собственности поселения;</t>
  </si>
  <si>
    <t>5.</t>
  </si>
  <si>
    <t>6.</t>
  </si>
  <si>
    <t>создание условий для предоставления транспортных услуг населению и организация транспортного обслуживания населения в границах поселения;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</si>
  <si>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поселения;</t>
  </si>
  <si>
    <t>8.</t>
  </si>
  <si>
    <t>участие в предупреждении и ликвидации последствий чрезвычайных ситуаций в границах поселения;</t>
  </si>
  <si>
    <t>9.</t>
  </si>
  <si>
    <t>обеспечение первичных мер пожарной безопасности в границах населенных пунктов поселения</t>
  </si>
  <si>
    <t>10.</t>
  </si>
  <si>
    <t>создание условий для обеспечения жителей поселения услугами связи, общественного питания, торговли и бытового обслуживания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</si>
  <si>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</si>
  <si>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организации досуга и обеспечения жителей поселения услугами организаций культуры</t>
  </si>
  <si>
    <t>сохранение, использование и популяризация объектов культурного наследия (памятников истории и культуры), находящихся в собственности поселения, охрана объектов культурного наследия (памятников истории и культуры) местного (муниципального) значения, расположенных на территории поселения</t>
  </si>
  <si>
    <t>создание условий для развития местного традиционного народного художественного творчества, участие в сохранении, возрождении и развитии народных художественных промыслов в поселении</t>
  </si>
  <si>
    <t>обеспечение условий для развития на территории поселения физической культуры, школьного спорта и массового спорта, организация проведения официальных физкультурно-оздоровительных и спортивных мероприятий поселения;</t>
  </si>
  <si>
    <t>создание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полосам;</t>
  </si>
  <si>
    <t>формирование архивных фондов поселения</t>
  </si>
  <si>
    <t>утверждение правил благоустройства территории поселения, устанавливающих в том числе требования по содержанию зданий (включая жилые дома), сооружений и земельных участков, на которых они расположены, к внешнему виду фасадов и ограждений соответствующих зданий и сооружений, перечень работ по благоустройству и периодичность их выполнения; установление порядка участия собственников зданий (помещений в них) и сооружений в благоустройстве прилегающих территорий; организация благоустройства территории поселения (включая освещение улиц, озеленение территории, установку указателей с наименованиями улиц и номерами домов, размещение и содержание малых архитектурных форм), а также использования, охраны, защиты, воспроизводства городских лесов, лесов особо охраняемых природных территорий, расположенных в границах населенных пунктов поселения;</t>
  </si>
  <si>
    <t>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 кодексомРоссийской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в границах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нарушений; </t>
  </si>
  <si>
    <t>присвоение адресов объектам адресации, изменение, аннулирование адресов, присвоение наименований элементам улично-дорожной сети (за исключением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структуры в границах поселения, изменение, аннулирование таких наименований, размещение информации в государственном адресном реестре</t>
  </si>
  <si>
    <t>организация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</t>
  </si>
  <si>
    <t>создание, содержание и организация деятельности аварийно-спасательных служб и (или) аварийно-спасательных формирований на территории поселения</t>
  </si>
  <si>
    <t>осуществление мероприятий по обеспечению безопасности людей на водных объектах, охране их жизни и здоровья</t>
  </si>
  <si>
    <t>создание, развитие и обеспечение охраны лечебно-оздоровительных местностей и курортов местного значения на территории поселения, а также осуществление муниципального контроля в области использования и охраны особо охраняемых природных территорий местного значения;</t>
  </si>
  <si>
    <t>содействие в развитии сельскохозяйственного производства, создание условий для развития малого и среднего предпринимательства;</t>
  </si>
  <si>
    <t>организация и осуществление мероприятий по работе с детьми и молодежью в поселении</t>
  </si>
  <si>
    <t>осуществление в пределах, установленных водным законодательством Российской Федерации, полномочий собственника водных объектов, информирование населения об ограничениях их использования</t>
  </si>
  <si>
    <t>осуществление муниципального лесного контроля.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</si>
  <si>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дружин; </t>
  </si>
  <si>
    <t>предоставление помещения для работы на обслуживаемом административном участке поселения сотруднику, замещающему должность участкового уполномоченного полиции</t>
  </si>
  <si>
    <t>до 1 января 2017 года предоставление сотруднику, замещающему должность участкового уполномоченного полиции, и членам его семьи жилого помещения на период выполнения сотрудником обязанностей по указанной должности;</t>
  </si>
  <si>
    <r>
      <t>оказание поддержки социально ориентированным некоммерческим организациям в пределах полномочий, установленных статьями </t>
    </r>
    <r>
      <rPr>
        <sz val="10"/>
        <color rgb="FF008038"/>
        <rFont val="Times New Roman"/>
        <family val="1"/>
        <charset val="204"/>
      </rPr>
      <t>31.1</t>
    </r>
    <r>
      <rPr>
        <sz val="10"/>
        <color rgb="FF333333"/>
        <rFont val="Times New Roman"/>
        <family val="1"/>
        <charset val="204"/>
      </rPr>
      <t> и </t>
    </r>
    <r>
      <rPr>
        <sz val="10"/>
        <color rgb="FF008038"/>
        <rFont val="Times New Roman"/>
        <family val="1"/>
        <charset val="204"/>
      </rPr>
      <t>31.3</t>
    </r>
    <r>
      <rPr>
        <sz val="10"/>
        <color rgb="FF333333"/>
        <rFont val="Times New Roman"/>
        <family val="1"/>
        <charset val="204"/>
      </rPr>
      <t> Федерального закона от 12 января 1996 года N 7-ФЗ "О некоммерческих организациях</t>
    </r>
  </si>
  <si>
    <t>обеспечение выполнения работ, необходимых для создания искусственных земельных участков для нужд поселения, проведение открытого аукциона на право заключить договор о создании искусственного земельного участка в соответствии с федеральным законом</t>
  </si>
  <si>
    <t>осуществление мер по противодействию коррупции в границах поселения</t>
  </si>
  <si>
    <t>участие в соответствии с Федеральным законом от 24 июля 2007 года N 221-ФЗ "О государственном кадастре недвижимости" в выполнении комплексных кадастровых работ.</t>
  </si>
  <si>
    <t>"Разработка землеустроительной документации по описанию границ населенных пунктов и территориальных зон для внесения сведений в ЕГРН"</t>
  </si>
  <si>
    <t xml:space="preserve"> "Развитие градостроительства Калужской области" на выполнение кадастровых работ по внесению изменений в документы территориального планирования и градостроительного зонирования "</t>
  </si>
  <si>
    <t>№______ от _________2021</t>
  </si>
  <si>
    <t>Межбюджетные трансферты, передаваемые  из бюджета муниципального района бюджету сельского поселения "Деревня Старки" на осуществление части полномочий по решению вопросов местного значения в соответствии с заключенными соглашениями на 2022 год и плановый период 2023 и 2024 годов</t>
  </si>
  <si>
    <t>2023год</t>
  </si>
  <si>
    <t>2024 год</t>
  </si>
  <si>
    <t>Приложение № __10____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</si>
</sst>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3" x14ac:knownFonts="1"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1"/>
    </font>
    <font>
      <sz val="10"/>
      <color rgb="FF0000FF"/>
      <name val="Arial"/>
      <family val="2"/>
      <charset val="1"/>
    </font>
    <font>
      <sz val="10"/>
      <color rgb="FFFF6600"/>
      <name val="Arial"/>
      <family val="2"/>
      <charset val="1"/>
    </font>
    <font>
      <b/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color rgb="FFFF6600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rgb="FF333333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sz val="9"/>
      <color rgb="FF0000FF"/>
      <name val="Times New Roman"/>
      <family val="1"/>
      <charset val="204"/>
    </font>
    <font>
      <sz val="10"/>
      <color rgb="FF008038"/>
      <name val="Times New Roman"/>
      <family val="1"/>
      <charset val="204"/>
    </font>
    <font>
      <sz val="10"/>
      <color rgb="FF000000"/>
      <name val="Times New Roman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1" xfId="0" applyFont="1" applyBorder="1" applyAlignment="1" applyProtection="1">
      <alignment horizontal="center" vertical="top"/>
    </xf>
    <xf numFmtId="49" fontId="22" fillId="0" borderId="13">
      <alignment horizontal="left" vertical="top" wrapText="1"/>
    </xf>
  </cellStyleXfs>
  <cellXfs count="109">
    <xf numFmtId="0" fontId="0" fillId="0" borderId="0" xfId="0"/>
    <xf numFmtId="0" fontId="1" fillId="0" borderId="1" xfId="0" applyFont="1" applyBorder="1" applyAlignment="1" applyProtection="1">
      <alignment horizontal="center" vertical="top"/>
    </xf>
    <xf numFmtId="0" fontId="1" fillId="0" borderId="1" xfId="0" applyFont="1" applyBorder="1" applyAlignment="1" applyProtection="1">
      <alignment horizontal="center" vertical="top" wrapText="1"/>
    </xf>
    <xf numFmtId="0" fontId="2" fillId="0" borderId="1" xfId="0" applyFont="1" applyBorder="1" applyAlignment="1" applyProtection="1">
      <alignment horizontal="center" vertical="top"/>
    </xf>
    <xf numFmtId="0" fontId="2" fillId="0" borderId="1" xfId="0" applyFont="1" applyBorder="1" applyAlignment="1" applyProtection="1">
      <alignment vertical="top"/>
    </xf>
    <xf numFmtId="0" fontId="3" fillId="0" borderId="1" xfId="0" applyFont="1" applyBorder="1" applyAlignment="1" applyProtection="1">
      <alignment vertical="top"/>
    </xf>
    <xf numFmtId="0" fontId="4" fillId="0" borderId="1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left" vertical="top"/>
    </xf>
    <xf numFmtId="0" fontId="6" fillId="0" borderId="0" xfId="0" applyFont="1" applyBorder="1" applyAlignment="1" applyProtection="1">
      <alignment vertical="top"/>
    </xf>
    <xf numFmtId="0" fontId="7" fillId="0" borderId="0" xfId="0" applyFont="1" applyBorder="1" applyAlignment="1" applyProtection="1">
      <alignment vertical="top"/>
    </xf>
    <xf numFmtId="0" fontId="8" fillId="0" borderId="1" xfId="0" applyFont="1" applyBorder="1" applyAlignment="1" applyProtection="1">
      <alignment horizontal="center" vertical="top"/>
    </xf>
    <xf numFmtId="0" fontId="8" fillId="0" borderId="1" xfId="0" applyFont="1" applyBorder="1" applyAlignment="1" applyProtection="1">
      <alignment vertical="top"/>
    </xf>
    <xf numFmtId="0" fontId="5" fillId="0" borderId="1" xfId="0" applyFont="1" applyBorder="1" applyAlignment="1" applyProtection="1">
      <alignment horizontal="center" vertical="top"/>
    </xf>
    <xf numFmtId="0" fontId="0" fillId="0" borderId="1" xfId="0" applyFont="1" applyBorder="1" applyAlignment="1" applyProtection="1">
      <alignment vertical="top" wrapText="1"/>
    </xf>
    <xf numFmtId="0" fontId="5" fillId="0" borderId="1" xfId="0" applyFont="1" applyBorder="1" applyAlignment="1" applyProtection="1">
      <alignment vertical="top" wrapText="1"/>
    </xf>
    <xf numFmtId="0" fontId="5" fillId="0" borderId="1" xfId="0" applyFont="1" applyBorder="1" applyAlignment="1" applyProtection="1">
      <alignment vertical="top"/>
    </xf>
    <xf numFmtId="0" fontId="8" fillId="0" borderId="2" xfId="0" applyFont="1" applyBorder="1" applyAlignment="1" applyProtection="1">
      <alignment vertical="top"/>
    </xf>
    <xf numFmtId="0" fontId="8" fillId="0" borderId="3" xfId="0" applyFont="1" applyBorder="1" applyAlignment="1" applyProtection="1">
      <alignment vertical="top"/>
    </xf>
    <xf numFmtId="0" fontId="5" fillId="0" borderId="4" xfId="0" applyFont="1" applyBorder="1" applyAlignment="1" applyProtection="1">
      <alignment vertical="top"/>
    </xf>
    <xf numFmtId="0" fontId="5" fillId="0" borderId="5" xfId="0" applyFont="1" applyBorder="1" applyAlignment="1" applyProtection="1">
      <alignment horizontal="center" vertical="top"/>
    </xf>
    <xf numFmtId="0" fontId="5" fillId="0" borderId="6" xfId="0" applyFont="1" applyBorder="1" applyAlignment="1" applyProtection="1">
      <alignment horizontal="center" vertical="top"/>
    </xf>
    <xf numFmtId="164" fontId="5" fillId="0" borderId="1" xfId="0" applyNumberFormat="1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center" vertical="top"/>
    </xf>
    <xf numFmtId="0" fontId="5" fillId="0" borderId="5" xfId="0" applyFont="1" applyBorder="1" applyAlignment="1" applyProtection="1">
      <alignment horizontal="center" vertical="top" wrapText="1"/>
    </xf>
    <xf numFmtId="0" fontId="5" fillId="0" borderId="6" xfId="0" applyFont="1" applyBorder="1" applyAlignment="1" applyProtection="1">
      <alignment horizontal="center" vertical="top" wrapText="1"/>
    </xf>
    <xf numFmtId="0" fontId="5" fillId="0" borderId="7" xfId="0" applyFont="1" applyBorder="1" applyAlignment="1" applyProtection="1">
      <alignment horizontal="center" vertical="top"/>
    </xf>
    <xf numFmtId="0" fontId="5" fillId="0" borderId="8" xfId="0" applyFont="1" applyBorder="1" applyAlignment="1" applyProtection="1">
      <alignment horizontal="center" vertical="top"/>
    </xf>
    <xf numFmtId="0" fontId="5" fillId="0" borderId="9" xfId="0" applyFont="1" applyBorder="1" applyAlignment="1" applyProtection="1">
      <alignment horizontal="center" vertical="top"/>
    </xf>
    <xf numFmtId="0" fontId="5" fillId="0" borderId="9" xfId="0" applyFont="1" applyBorder="1" applyAlignment="1" applyProtection="1">
      <alignment vertical="top"/>
    </xf>
    <xf numFmtId="164" fontId="5" fillId="0" borderId="9" xfId="0" applyNumberFormat="1" applyFont="1" applyBorder="1" applyAlignment="1" applyProtection="1">
      <alignment horizontal="center" vertical="top"/>
    </xf>
    <xf numFmtId="0" fontId="5" fillId="0" borderId="10" xfId="0" applyFont="1" applyBorder="1" applyAlignment="1" applyProtection="1">
      <alignment vertical="top"/>
    </xf>
    <xf numFmtId="0" fontId="7" fillId="0" borderId="0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vertical="top"/>
    </xf>
    <xf numFmtId="0" fontId="8" fillId="0" borderId="0" xfId="0" applyFont="1" applyBorder="1" applyAlignment="1" applyProtection="1">
      <alignment vertical="top"/>
    </xf>
    <xf numFmtId="0" fontId="3" fillId="0" borderId="0" xfId="0" applyFont="1" applyBorder="1" applyAlignment="1" applyProtection="1">
      <alignment vertical="top"/>
    </xf>
    <xf numFmtId="0" fontId="9" fillId="0" borderId="0" xfId="0" applyFont="1" applyBorder="1" applyAlignment="1" applyProtection="1">
      <alignment vertical="top"/>
    </xf>
    <xf numFmtId="49" fontId="10" fillId="0" borderId="0" xfId="0" applyNumberFormat="1" applyFont="1" applyBorder="1" applyAlignment="1" applyProtection="1">
      <alignment horizontal="center" vertical="center" wrapText="1"/>
    </xf>
    <xf numFmtId="0" fontId="11" fillId="0" borderId="0" xfId="0" applyFont="1" applyBorder="1" applyAlignment="1" applyProtection="1">
      <alignment vertical="top"/>
    </xf>
    <xf numFmtId="49" fontId="12" fillId="0" borderId="11" xfId="0" applyNumberFormat="1" applyFont="1" applyBorder="1" applyAlignment="1" applyProtection="1">
      <alignment horizontal="center" vertical="center" wrapText="1"/>
    </xf>
    <xf numFmtId="49" fontId="3" fillId="0" borderId="12" xfId="0" applyNumberFormat="1" applyFont="1" applyBorder="1" applyAlignment="1" applyProtection="1">
      <alignment horizontal="center" vertical="center" wrapText="1"/>
    </xf>
    <xf numFmtId="49" fontId="12" fillId="0" borderId="12" xfId="0" applyNumberFormat="1" applyFont="1" applyBorder="1" applyAlignment="1" applyProtection="1">
      <alignment horizontal="center" vertical="center" wrapText="1"/>
    </xf>
    <xf numFmtId="49" fontId="13" fillId="0" borderId="12" xfId="0" applyNumberFormat="1" applyFont="1" applyBorder="1" applyAlignment="1" applyProtection="1">
      <alignment horizontal="center" vertical="center" wrapText="1"/>
    </xf>
    <xf numFmtId="49" fontId="14" fillId="0" borderId="5" xfId="0" applyNumberFormat="1" applyFont="1" applyBorder="1" applyAlignment="1" applyProtection="1">
      <alignment horizontal="center" vertical="center"/>
    </xf>
    <xf numFmtId="49" fontId="14" fillId="0" borderId="1" xfId="0" applyNumberFormat="1" applyFont="1" applyBorder="1" applyAlignment="1" applyProtection="1">
      <alignment horizontal="center" vertical="center"/>
    </xf>
    <xf numFmtId="0" fontId="12" fillId="0" borderId="5" xfId="0" applyFont="1" applyBorder="1" applyAlignment="1" applyProtection="1">
      <alignment horizontal="center" vertical="top"/>
    </xf>
    <xf numFmtId="0" fontId="4" fillId="0" borderId="1" xfId="0" applyFont="1" applyBorder="1" applyAlignment="1" applyProtection="1">
      <alignment horizontal="center" vertical="top" wrapText="1"/>
    </xf>
    <xf numFmtId="165" fontId="3" fillId="0" borderId="1" xfId="0" applyNumberFormat="1" applyFont="1" applyBorder="1" applyAlignment="1" applyProtection="1">
      <alignment horizontal="center" vertical="center"/>
    </xf>
    <xf numFmtId="2" fontId="3" fillId="0" borderId="1" xfId="0" applyNumberFormat="1" applyFont="1" applyBorder="1" applyAlignment="1" applyProtection="1">
      <alignment horizontal="center" vertical="center"/>
    </xf>
    <xf numFmtId="4" fontId="3" fillId="0" borderId="1" xfId="0" applyNumberFormat="1" applyFont="1" applyBorder="1" applyAlignment="1" applyProtection="1">
      <alignment horizontal="center" vertical="center"/>
    </xf>
    <xf numFmtId="1" fontId="3" fillId="0" borderId="1" xfId="0" applyNumberFormat="1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vertical="top"/>
    </xf>
    <xf numFmtId="0" fontId="4" fillId="0" borderId="1" xfId="0" applyFont="1" applyBorder="1" applyAlignment="1" applyProtection="1">
      <alignment vertical="top"/>
    </xf>
    <xf numFmtId="0" fontId="4" fillId="0" borderId="1" xfId="0" applyFont="1" applyBorder="1" applyAlignment="1" applyProtection="1">
      <alignment horizontal="center" vertical="top"/>
    </xf>
    <xf numFmtId="0" fontId="15" fillId="0" borderId="1" xfId="0" applyFont="1" applyBorder="1" applyAlignment="1" applyProtection="1">
      <alignment horizontal="center" vertical="top"/>
    </xf>
    <xf numFmtId="0" fontId="4" fillId="0" borderId="0" xfId="0" applyFont="1" applyBorder="1" applyAlignment="1" applyProtection="1">
      <alignment vertical="top"/>
    </xf>
    <xf numFmtId="0" fontId="3" fillId="0" borderId="5" xfId="0" applyFont="1" applyBorder="1" applyAlignment="1" applyProtection="1">
      <alignment vertical="top"/>
    </xf>
    <xf numFmtId="0" fontId="3" fillId="0" borderId="1" xfId="0" applyFont="1" applyBorder="1" applyAlignment="1" applyProtection="1">
      <alignment vertical="top"/>
    </xf>
    <xf numFmtId="9" fontId="3" fillId="0" borderId="1" xfId="0" applyNumberFormat="1" applyFont="1" applyBorder="1" applyAlignment="1" applyProtection="1">
      <alignment horizontal="center" vertical="top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/>
    </xf>
    <xf numFmtId="49" fontId="4" fillId="0" borderId="1" xfId="0" applyNumberFormat="1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top" wrapText="1"/>
    </xf>
    <xf numFmtId="0" fontId="3" fillId="0" borderId="1" xfId="0" applyFont="1" applyBorder="1" applyAlignment="1" applyProtection="1">
      <alignment horizontal="center" vertical="top"/>
    </xf>
    <xf numFmtId="0" fontId="16" fillId="0" borderId="1" xfId="1" applyFont="1" applyBorder="1" applyAlignment="1" applyProtection="1">
      <alignment vertical="top" wrapText="1"/>
    </xf>
    <xf numFmtId="49" fontId="3" fillId="0" borderId="1" xfId="0" applyNumberFormat="1" applyFont="1" applyBorder="1" applyAlignment="1" applyProtection="1">
      <alignment horizontal="center" vertical="top"/>
    </xf>
    <xf numFmtId="0" fontId="17" fillId="0" borderId="1" xfId="0" applyFont="1" applyBorder="1" applyAlignment="1" applyProtection="1">
      <alignment vertical="top" wrapText="1"/>
    </xf>
    <xf numFmtId="0" fontId="18" fillId="0" borderId="1" xfId="0" applyFont="1" applyBorder="1" applyAlignment="1" applyProtection="1">
      <alignment vertical="top" wrapText="1"/>
    </xf>
    <xf numFmtId="0" fontId="19" fillId="0" borderId="1" xfId="0" applyFont="1" applyBorder="1" applyAlignment="1" applyProtection="1">
      <alignment vertical="top" wrapText="1"/>
    </xf>
    <xf numFmtId="0" fontId="3" fillId="0" borderId="1" xfId="0" applyFont="1" applyBorder="1" applyAlignment="1" applyProtection="1">
      <alignment horizontal="left" vertical="top"/>
    </xf>
    <xf numFmtId="3" fontId="4" fillId="0" borderId="1" xfId="0" applyNumberFormat="1" applyFont="1" applyBorder="1" applyAlignment="1" applyProtection="1">
      <alignment horizontal="center" vertical="center"/>
    </xf>
    <xf numFmtId="165" fontId="4" fillId="0" borderId="1" xfId="0" applyNumberFormat="1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vertical="top"/>
    </xf>
    <xf numFmtId="0" fontId="13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/>
    </xf>
    <xf numFmtId="49" fontId="13" fillId="0" borderId="1" xfId="0" applyNumberFormat="1" applyFont="1" applyBorder="1" applyAlignment="1" applyProtection="1">
      <alignment horizontal="center" vertical="center"/>
    </xf>
    <xf numFmtId="0" fontId="12" fillId="0" borderId="1" xfId="0" applyFont="1" applyBorder="1" applyAlignment="1" applyProtection="1">
      <alignment horizontal="center" vertical="top" wrapText="1"/>
    </xf>
    <xf numFmtId="0" fontId="12" fillId="0" borderId="1" xfId="0" applyFont="1" applyBorder="1" applyAlignment="1" applyProtection="1">
      <alignment horizontal="center" vertical="top"/>
    </xf>
    <xf numFmtId="165" fontId="12" fillId="0" borderId="1" xfId="0" applyNumberFormat="1" applyFont="1" applyBorder="1" applyAlignment="1" applyProtection="1">
      <alignment horizontal="center" vertical="center"/>
    </xf>
    <xf numFmtId="0" fontId="12" fillId="0" borderId="1" xfId="0" applyFont="1" applyBorder="1" applyAlignment="1" applyProtection="1">
      <alignment horizontal="left" vertical="top" wrapText="1"/>
    </xf>
    <xf numFmtId="165" fontId="13" fillId="0" borderId="1" xfId="0" applyNumberFormat="1" applyFont="1" applyBorder="1" applyAlignment="1" applyProtection="1">
      <alignment horizontal="center" vertical="center"/>
    </xf>
    <xf numFmtId="0" fontId="12" fillId="0" borderId="1" xfId="0" applyFont="1" applyBorder="1" applyAlignment="1" applyProtection="1">
      <alignment vertical="top"/>
    </xf>
    <xf numFmtId="164" fontId="12" fillId="0" borderId="1" xfId="0" applyNumberFormat="1" applyFont="1" applyBorder="1" applyAlignment="1" applyProtection="1">
      <alignment horizontal="center" vertical="center"/>
    </xf>
    <xf numFmtId="4" fontId="12" fillId="0" borderId="1" xfId="0" applyNumberFormat="1" applyFont="1" applyBorder="1" applyAlignment="1" applyProtection="1">
      <alignment horizontal="center" vertical="center"/>
    </xf>
    <xf numFmtId="1" fontId="12" fillId="0" borderId="1" xfId="0" applyNumberFormat="1" applyFont="1" applyBorder="1" applyAlignment="1" applyProtection="1">
      <alignment horizontal="center" vertical="center"/>
    </xf>
    <xf numFmtId="0" fontId="20" fillId="0" borderId="1" xfId="1" applyFont="1" applyBorder="1" applyAlignment="1" applyProtection="1">
      <alignment vertical="top" wrapText="1"/>
    </xf>
    <xf numFmtId="0" fontId="13" fillId="0" borderId="1" xfId="0" applyFont="1" applyBorder="1" applyAlignment="1" applyProtection="1">
      <alignment horizontal="center" vertical="top"/>
    </xf>
    <xf numFmtId="4" fontId="13" fillId="0" borderId="1" xfId="0" applyNumberFormat="1" applyFont="1" applyBorder="1" applyAlignment="1" applyProtection="1">
      <alignment horizontal="center" vertical="center"/>
    </xf>
    <xf numFmtId="1" fontId="13" fillId="0" borderId="1" xfId="0" applyNumberFormat="1" applyFont="1" applyBorder="1" applyAlignment="1" applyProtection="1">
      <alignment horizontal="center" vertical="center"/>
    </xf>
    <xf numFmtId="0" fontId="13" fillId="0" borderId="1" xfId="0" applyFont="1" applyBorder="1" applyAlignment="1" applyProtection="1">
      <alignment vertical="top"/>
    </xf>
    <xf numFmtId="0" fontId="12" fillId="0" borderId="1" xfId="0" applyFont="1" applyBorder="1" applyAlignment="1" applyProtection="1">
      <alignment horizontal="center" vertical="center"/>
    </xf>
    <xf numFmtId="0" fontId="13" fillId="0" borderId="1" xfId="0" applyFont="1" applyBorder="1" applyAlignment="1" applyProtection="1">
      <alignment horizontal="left" vertical="top"/>
    </xf>
    <xf numFmtId="0" fontId="13" fillId="0" borderId="1" xfId="0" applyFont="1" applyBorder="1" applyAlignment="1" applyProtection="1">
      <alignment horizontal="center" vertical="top" wrapText="1"/>
    </xf>
    <xf numFmtId="3" fontId="13" fillId="0" borderId="1" xfId="0" applyNumberFormat="1" applyFont="1" applyBorder="1" applyAlignment="1" applyProtection="1">
      <alignment horizontal="center" vertical="center"/>
    </xf>
    <xf numFmtId="49" fontId="22" fillId="0" borderId="13" xfId="2" applyNumberFormat="1" applyProtection="1">
      <alignment horizontal="left" vertical="top" wrapText="1"/>
    </xf>
    <xf numFmtId="0" fontId="3" fillId="0" borderId="0" xfId="0" applyFont="1" applyBorder="1" applyAlignment="1" applyProtection="1">
      <alignment horizontal="center" vertical="top"/>
    </xf>
    <xf numFmtId="0" fontId="8" fillId="0" borderId="1" xfId="0" applyFont="1" applyBorder="1" applyAlignment="1" applyProtection="1">
      <alignment horizontal="center" vertical="top"/>
    </xf>
    <xf numFmtId="0" fontId="8" fillId="0" borderId="1" xfId="0" applyFont="1" applyBorder="1" applyAlignment="1" applyProtection="1">
      <alignment vertical="top"/>
    </xf>
    <xf numFmtId="0" fontId="5" fillId="0" borderId="1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left" vertical="top" wrapText="1"/>
    </xf>
    <xf numFmtId="0" fontId="5" fillId="0" borderId="0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center" vertical="top" wrapText="1"/>
    </xf>
    <xf numFmtId="49" fontId="10" fillId="0" borderId="0" xfId="0" applyNumberFormat="1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right" vertical="top"/>
    </xf>
    <xf numFmtId="49" fontId="4" fillId="0" borderId="0" xfId="0" applyNumberFormat="1" applyFont="1" applyBorder="1" applyAlignment="1" applyProtection="1">
      <alignment horizontal="right" vertical="center" wrapText="1"/>
    </xf>
    <xf numFmtId="0" fontId="1" fillId="0" borderId="0" xfId="0" applyFont="1" applyBorder="1" applyAlignment="1" applyProtection="1">
      <alignment horizontal="center" vertical="top" wrapText="1"/>
    </xf>
    <xf numFmtId="0" fontId="9" fillId="0" borderId="0" xfId="0" applyFont="1" applyBorder="1" applyAlignment="1" applyProtection="1">
      <alignment vertical="top"/>
    </xf>
  </cellXfs>
  <cellStyles count="2">
    <cellStyle name="xl25" xfId="2"/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38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consultant.ru/document/cons_doc_LAW_72386/d1fff908c2d37e4a021fca66e5cb54074d8c66e3/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s://normativ.kontur.ru/document?moduleId=1&amp;documentId=263329" TargetMode="External"/><Relationship Id="rId2" Type="http://schemas.openxmlformats.org/officeDocument/2006/relationships/hyperlink" Target="https://normativ.kontur.ru/document?moduleId=1&amp;documentId=262959" TargetMode="External"/><Relationship Id="rId1" Type="http://schemas.openxmlformats.org/officeDocument/2006/relationships/hyperlink" Target="http://www.consultant.ru/document/cons_doc_LAW_72386/d1fff908c2d37e4a021fca66e5cb54074d8c66e3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D2:K39"/>
  <sheetViews>
    <sheetView topLeftCell="A4" zoomScaleNormal="100" workbookViewId="0">
      <selection activeCell="J38" sqref="J38"/>
    </sheetView>
  </sheetViews>
  <sheetFormatPr defaultRowHeight="12.75" x14ac:dyDescent="0.2"/>
  <cols>
    <col min="1" max="1" width="8.7109375"/>
    <col min="2" max="2" width="0.85546875"/>
    <col min="3" max="3" width="0" hidden="1"/>
    <col min="4" max="4" width="27.5703125"/>
    <col min="5" max="5" width="18"/>
    <col min="6" max="6" width="18.28515625"/>
    <col min="7" max="7" width="18"/>
    <col min="8" max="8" width="16"/>
    <col min="9" max="9" width="18.7109375"/>
    <col min="10" max="1025" width="8.7109375"/>
  </cols>
  <sheetData>
    <row r="2" spans="4:9" x14ac:dyDescent="0.2">
      <c r="D2" s="97" t="s">
        <v>0</v>
      </c>
      <c r="E2" s="97"/>
      <c r="F2" s="97"/>
      <c r="G2" s="97"/>
      <c r="H2" s="97"/>
      <c r="I2" s="97"/>
    </row>
    <row r="4" spans="4:9" x14ac:dyDescent="0.2">
      <c r="I4" t="s">
        <v>1</v>
      </c>
    </row>
    <row r="5" spans="4:9" ht="31.5" x14ac:dyDescent="0.2">
      <c r="D5" s="1" t="s">
        <v>2</v>
      </c>
      <c r="E5" s="1">
        <v>2011</v>
      </c>
      <c r="F5" s="1">
        <v>2012</v>
      </c>
      <c r="G5" s="1" t="s">
        <v>3</v>
      </c>
      <c r="H5" s="2" t="s">
        <v>4</v>
      </c>
      <c r="I5" s="1" t="s">
        <v>5</v>
      </c>
    </row>
    <row r="6" spans="4:9" ht="19.5" customHeight="1" x14ac:dyDescent="0.2">
      <c r="D6" s="1" t="s">
        <v>6</v>
      </c>
      <c r="E6" s="3">
        <v>4079004</v>
      </c>
      <c r="F6" s="3">
        <v>4233079</v>
      </c>
      <c r="G6" s="3">
        <v>4560111</v>
      </c>
      <c r="H6" s="3"/>
      <c r="I6" s="1">
        <v>5048023</v>
      </c>
    </row>
    <row r="7" spans="4:9" ht="15.75" x14ac:dyDescent="0.2">
      <c r="D7" s="1" t="s">
        <v>7</v>
      </c>
      <c r="E7" s="3">
        <v>3875399</v>
      </c>
      <c r="F7" s="3">
        <v>4533997</v>
      </c>
      <c r="G7" s="3">
        <v>4843141</v>
      </c>
      <c r="H7" s="3"/>
      <c r="I7" s="1"/>
    </row>
    <row r="8" spans="4:9" ht="15.75" x14ac:dyDescent="0.2">
      <c r="D8" s="2" t="s">
        <v>8</v>
      </c>
      <c r="E8" s="3"/>
      <c r="F8" s="3"/>
      <c r="G8" s="3"/>
      <c r="H8" s="3"/>
      <c r="I8" s="1"/>
    </row>
    <row r="9" spans="4:9" ht="15.75" x14ac:dyDescent="0.2">
      <c r="D9" s="1" t="s">
        <v>9</v>
      </c>
      <c r="E9" s="1">
        <v>98.7</v>
      </c>
      <c r="F9" s="1">
        <v>107.1</v>
      </c>
      <c r="G9" s="1">
        <v>106.2</v>
      </c>
      <c r="H9" s="1"/>
      <c r="I9" s="1"/>
    </row>
    <row r="10" spans="4:9" ht="15.75" x14ac:dyDescent="0.2">
      <c r="D10" s="1" t="s">
        <v>10</v>
      </c>
      <c r="E10" s="1">
        <v>110.68</v>
      </c>
      <c r="F10" s="1">
        <v>116.99</v>
      </c>
      <c r="G10" s="1">
        <v>106.8</v>
      </c>
      <c r="H10" s="1">
        <v>111.89</v>
      </c>
      <c r="I10" s="1">
        <v>104.2</v>
      </c>
    </row>
    <row r="11" spans="4:9" ht="15.75" x14ac:dyDescent="0.2">
      <c r="D11" s="4"/>
      <c r="E11" s="3"/>
      <c r="F11" s="3"/>
      <c r="G11" s="3"/>
      <c r="H11" s="3"/>
      <c r="I11" s="1"/>
    </row>
    <row r="12" spans="4:9" ht="15.75" customHeight="1" x14ac:dyDescent="0.2">
      <c r="D12" s="1" t="s">
        <v>11</v>
      </c>
      <c r="E12" s="3">
        <v>222710110</v>
      </c>
      <c r="F12" s="3">
        <v>265336249</v>
      </c>
      <c r="G12" s="3">
        <v>290862000</v>
      </c>
      <c r="H12" s="3">
        <v>293972980</v>
      </c>
      <c r="I12" s="1"/>
    </row>
    <row r="13" spans="4:9" ht="18.75" customHeight="1" x14ac:dyDescent="0.2">
      <c r="D13" s="1" t="s">
        <v>12</v>
      </c>
      <c r="E13" s="3">
        <v>43.16</v>
      </c>
      <c r="F13" s="3">
        <v>49.72</v>
      </c>
      <c r="G13" s="3">
        <v>49.72</v>
      </c>
      <c r="H13" s="3">
        <v>49.72</v>
      </c>
      <c r="I13" s="1"/>
    </row>
    <row r="14" spans="4:9" ht="19.5" customHeight="1" x14ac:dyDescent="0.2">
      <c r="D14" s="1" t="s">
        <v>13</v>
      </c>
      <c r="E14" s="3">
        <v>516010</v>
      </c>
      <c r="F14" s="3">
        <v>533661</v>
      </c>
      <c r="G14" s="3">
        <v>585000</v>
      </c>
      <c r="H14" s="3">
        <v>591257</v>
      </c>
      <c r="I14" s="1"/>
    </row>
    <row r="15" spans="4:9" ht="15.75" x14ac:dyDescent="0.2">
      <c r="D15" s="1" t="s">
        <v>14</v>
      </c>
      <c r="E15" s="1"/>
      <c r="F15" s="1">
        <v>103.4</v>
      </c>
      <c r="G15" s="1">
        <v>109.6</v>
      </c>
      <c r="H15" s="1">
        <v>110.79</v>
      </c>
      <c r="I15" s="1"/>
    </row>
    <row r="16" spans="4:9" ht="15.75" x14ac:dyDescent="0.2">
      <c r="D16" s="1" t="s">
        <v>15</v>
      </c>
      <c r="E16" s="1">
        <v>12.8</v>
      </c>
      <c r="F16" s="1">
        <v>11.77</v>
      </c>
      <c r="G16" s="1">
        <v>12.07</v>
      </c>
      <c r="H16" s="1">
        <v>12.21</v>
      </c>
      <c r="I16" s="1"/>
    </row>
    <row r="17" spans="4:11" ht="15.75" x14ac:dyDescent="0.2">
      <c r="D17" s="5"/>
      <c r="E17" s="1" t="s">
        <v>16</v>
      </c>
      <c r="F17" s="1"/>
      <c r="G17" s="1" t="s">
        <v>17</v>
      </c>
      <c r="H17" s="1" t="s">
        <v>18</v>
      </c>
      <c r="I17" s="1"/>
    </row>
    <row r="18" spans="4:11" x14ac:dyDescent="0.2">
      <c r="D18" s="5"/>
      <c r="E18" s="6"/>
      <c r="F18" s="6"/>
      <c r="G18" s="6"/>
      <c r="H18" s="6"/>
      <c r="I18" s="6"/>
    </row>
    <row r="19" spans="4:11" x14ac:dyDescent="0.2">
      <c r="D19" s="5"/>
      <c r="E19" s="6"/>
      <c r="F19" s="6"/>
      <c r="G19" s="6"/>
      <c r="H19" s="6"/>
      <c r="I19" s="6"/>
    </row>
    <row r="20" spans="4:11" x14ac:dyDescent="0.2">
      <c r="D20" s="5"/>
      <c r="E20" s="6"/>
      <c r="F20" s="6"/>
      <c r="G20" s="6"/>
      <c r="H20" s="6"/>
      <c r="I20" s="6"/>
    </row>
    <row r="21" spans="4:11" x14ac:dyDescent="0.2">
      <c r="D21" s="5"/>
      <c r="E21" s="6"/>
      <c r="F21" s="6"/>
      <c r="G21" s="6"/>
      <c r="H21" s="6"/>
      <c r="I21" s="6"/>
    </row>
    <row r="22" spans="4:11" x14ac:dyDescent="0.2">
      <c r="D22" s="5"/>
      <c r="E22" s="6"/>
      <c r="F22" s="6"/>
      <c r="G22" s="6"/>
      <c r="H22" s="6"/>
      <c r="I22" s="6"/>
    </row>
    <row r="23" spans="4:11" x14ac:dyDescent="0.2">
      <c r="D23" s="5"/>
      <c r="E23" s="6"/>
      <c r="F23" s="6"/>
      <c r="G23" s="6"/>
      <c r="H23" s="6"/>
      <c r="I23" s="6"/>
    </row>
    <row r="26" spans="4:11" ht="15.75" x14ac:dyDescent="0.2">
      <c r="D26" s="1" t="s">
        <v>19</v>
      </c>
      <c r="E26" s="1"/>
      <c r="F26" s="1"/>
      <c r="G26" s="1"/>
      <c r="H26" s="1"/>
      <c r="I26" s="1"/>
    </row>
    <row r="27" spans="4:11" x14ac:dyDescent="0.2">
      <c r="D27" s="7"/>
      <c r="E27" s="7"/>
      <c r="F27" s="7"/>
      <c r="G27" s="7"/>
      <c r="H27" s="7"/>
      <c r="I27" s="7"/>
    </row>
    <row r="28" spans="4:11" ht="15.75" x14ac:dyDescent="0.2">
      <c r="D28" s="1" t="s">
        <v>20</v>
      </c>
      <c r="E28" s="1"/>
      <c r="F28" s="1"/>
      <c r="I28" t="s">
        <v>21</v>
      </c>
      <c r="K28" s="8"/>
    </row>
    <row r="29" spans="4:11" x14ac:dyDescent="0.2">
      <c r="D29" s="7"/>
      <c r="E29" s="7"/>
      <c r="F29" s="7"/>
    </row>
    <row r="30" spans="4:11" ht="15.75" x14ac:dyDescent="0.2">
      <c r="D30" s="1" t="s">
        <v>22</v>
      </c>
      <c r="E30" s="1"/>
      <c r="F30" s="1"/>
      <c r="G30" s="1"/>
      <c r="H30" s="1"/>
      <c r="I30" s="1"/>
      <c r="J30" s="1"/>
    </row>
    <row r="31" spans="4:11" x14ac:dyDescent="0.2">
      <c r="D31" s="7"/>
      <c r="E31" s="7"/>
      <c r="F31" s="7"/>
      <c r="G31" s="7"/>
      <c r="H31" s="7"/>
      <c r="I31" s="7" t="s">
        <v>23</v>
      </c>
      <c r="J31" s="7"/>
    </row>
    <row r="32" spans="4:11" ht="15.75" x14ac:dyDescent="0.2">
      <c r="D32" s="1" t="s">
        <v>24</v>
      </c>
      <c r="E32" s="1"/>
      <c r="F32" s="1"/>
      <c r="G32" s="1"/>
      <c r="H32" s="1"/>
    </row>
    <row r="33" spans="4:7" x14ac:dyDescent="0.2">
      <c r="D33" s="7"/>
      <c r="E33" s="7"/>
      <c r="F33" s="7"/>
      <c r="G33" t="s">
        <v>25</v>
      </c>
    </row>
    <row r="34" spans="4:7" ht="15.75" x14ac:dyDescent="0.2">
      <c r="D34" s="1"/>
      <c r="E34" s="1"/>
      <c r="F34" s="1"/>
      <c r="G34" t="s">
        <v>26</v>
      </c>
    </row>
    <row r="36" spans="4:7" x14ac:dyDescent="0.2">
      <c r="D36" t="s">
        <v>27</v>
      </c>
    </row>
    <row r="38" spans="4:7" x14ac:dyDescent="0.2">
      <c r="D38" t="s">
        <v>28</v>
      </c>
    </row>
    <row r="39" spans="4:7" x14ac:dyDescent="0.2">
      <c r="D39" s="9" t="s">
        <v>29</v>
      </c>
    </row>
  </sheetData>
  <mergeCells count="7">
    <mergeCell ref="D32:H32"/>
    <mergeCell ref="D34:F34"/>
    <mergeCell ref="D2:I2"/>
    <mergeCell ref="E17:F17"/>
    <mergeCell ref="D26:I26"/>
    <mergeCell ref="D28:F28"/>
    <mergeCell ref="D30:J30"/>
  </mergeCells>
  <pageMargins left="0.75" right="0.75" top="1" bottom="1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D7:N35"/>
  <sheetViews>
    <sheetView topLeftCell="B7" zoomScaleNormal="100" workbookViewId="0">
      <selection activeCell="D39" sqref="D39"/>
    </sheetView>
  </sheetViews>
  <sheetFormatPr defaultRowHeight="12.75" x14ac:dyDescent="0.2"/>
  <cols>
    <col min="1" max="2" width="8.7109375"/>
    <col min="3" max="3" width="3"/>
    <col min="4" max="4" width="18.28515625"/>
    <col min="5" max="5" width="10.5703125"/>
    <col min="6" max="6" width="22.28515625"/>
    <col min="7" max="7" width="31.42578125"/>
    <col min="8" max="8" width="0.140625"/>
    <col min="9" max="9" width="0" hidden="1"/>
    <col min="10" max="10" width="10.7109375"/>
    <col min="11" max="11" width="29.7109375"/>
    <col min="12" max="13" width="0" hidden="1"/>
    <col min="14" max="1025" width="8.7109375"/>
  </cols>
  <sheetData>
    <row r="7" spans="4:13" x14ac:dyDescent="0.2">
      <c r="D7" s="98" t="s">
        <v>30</v>
      </c>
      <c r="E7" s="98"/>
      <c r="F7" s="98"/>
      <c r="G7" s="98"/>
      <c r="H7" s="98"/>
      <c r="I7" s="98"/>
      <c r="J7" s="98"/>
      <c r="K7" s="98"/>
      <c r="L7" s="98"/>
      <c r="M7" s="98"/>
    </row>
    <row r="8" spans="4:13" x14ac:dyDescent="0.2">
      <c r="D8" s="98"/>
      <c r="E8" s="98"/>
      <c r="F8" s="98"/>
      <c r="G8" s="98"/>
      <c r="H8" s="98"/>
      <c r="I8" s="98"/>
      <c r="J8" s="98"/>
      <c r="K8" s="98"/>
      <c r="L8" s="98"/>
      <c r="M8" s="98"/>
    </row>
    <row r="9" spans="4:13" x14ac:dyDescent="0.2">
      <c r="D9" s="99" t="s">
        <v>31</v>
      </c>
      <c r="E9" s="11"/>
      <c r="F9" s="98" t="s">
        <v>32</v>
      </c>
      <c r="G9" s="98"/>
      <c r="H9" s="98"/>
      <c r="I9" s="98"/>
      <c r="J9" s="10"/>
      <c r="K9" s="100" t="s">
        <v>33</v>
      </c>
      <c r="L9" s="100"/>
      <c r="M9" s="100"/>
    </row>
    <row r="10" spans="4:13" ht="51" x14ac:dyDescent="0.2">
      <c r="D10" s="99"/>
      <c r="E10" s="13" t="s">
        <v>34</v>
      </c>
      <c r="F10" s="12" t="s">
        <v>32</v>
      </c>
      <c r="G10" s="14" t="s">
        <v>35</v>
      </c>
      <c r="H10" s="15"/>
      <c r="I10" s="15"/>
      <c r="J10" s="14" t="s">
        <v>36</v>
      </c>
      <c r="K10" s="15"/>
      <c r="L10" s="15"/>
      <c r="M10" s="15"/>
    </row>
    <row r="11" spans="4:13" x14ac:dyDescent="0.2">
      <c r="D11" s="16"/>
      <c r="E11" s="17"/>
      <c r="F11" s="12"/>
      <c r="G11" s="14"/>
      <c r="H11" s="15"/>
      <c r="I11" s="15"/>
      <c r="J11" s="15"/>
      <c r="K11" s="15"/>
      <c r="L11" s="15"/>
      <c r="M11" s="18"/>
    </row>
    <row r="12" spans="4:13" x14ac:dyDescent="0.2">
      <c r="D12" s="19">
        <v>2007</v>
      </c>
      <c r="E12" s="20"/>
      <c r="F12" s="12">
        <v>2678928</v>
      </c>
      <c r="G12" s="12">
        <v>342036</v>
      </c>
      <c r="H12" s="15"/>
      <c r="I12" s="15"/>
      <c r="J12" s="15"/>
      <c r="K12" s="21">
        <v>12.7</v>
      </c>
      <c r="L12" s="15"/>
      <c r="M12" s="18"/>
    </row>
    <row r="13" spans="4:13" x14ac:dyDescent="0.2">
      <c r="D13" s="19">
        <v>2008</v>
      </c>
      <c r="E13" s="20">
        <v>131.4</v>
      </c>
      <c r="F13" s="12">
        <v>3520726.6</v>
      </c>
      <c r="G13" s="22">
        <v>443064</v>
      </c>
      <c r="H13" s="15"/>
      <c r="I13" s="15"/>
      <c r="J13" s="15">
        <v>129.5</v>
      </c>
      <c r="K13" s="21">
        <f>SUM(G13/F13)*100</f>
        <v>12.584447767117164</v>
      </c>
      <c r="L13" s="15"/>
      <c r="M13" s="18"/>
    </row>
    <row r="14" spans="4:13" x14ac:dyDescent="0.2">
      <c r="D14" s="23">
        <v>2009</v>
      </c>
      <c r="E14" s="24">
        <v>100.2</v>
      </c>
      <c r="F14" s="12">
        <v>3529877</v>
      </c>
      <c r="G14" s="12">
        <v>434175</v>
      </c>
      <c r="H14" s="15"/>
      <c r="I14" s="15"/>
      <c r="J14" s="15">
        <v>98.2</v>
      </c>
      <c r="K14" s="21">
        <f>SUM(G14/F14)*100</f>
        <v>12.300003654518274</v>
      </c>
      <c r="L14" s="15"/>
      <c r="M14" s="18"/>
    </row>
    <row r="15" spans="4:13" x14ac:dyDescent="0.2">
      <c r="D15" s="25">
        <v>2010</v>
      </c>
      <c r="E15" s="26">
        <v>107.3</v>
      </c>
      <c r="F15" s="27">
        <v>3787565</v>
      </c>
      <c r="G15" s="27">
        <v>456493.5</v>
      </c>
      <c r="H15" s="28"/>
      <c r="I15" s="28"/>
      <c r="J15" s="28">
        <v>105.1</v>
      </c>
      <c r="K15" s="29">
        <f>SUM(G15/F15)*100</f>
        <v>12.05242682303802</v>
      </c>
      <c r="L15" s="28"/>
      <c r="M15" s="30"/>
    </row>
    <row r="16" spans="4:13" x14ac:dyDescent="0.2">
      <c r="D16" s="22">
        <v>2011</v>
      </c>
      <c r="E16" s="22">
        <v>117.6</v>
      </c>
      <c r="F16" s="22">
        <v>4455166</v>
      </c>
      <c r="G16" s="9" t="s">
        <v>37</v>
      </c>
    </row>
    <row r="17" spans="4:14" x14ac:dyDescent="0.2">
      <c r="G17" s="31" t="s">
        <v>38</v>
      </c>
      <c r="K17" s="22">
        <v>12.1</v>
      </c>
    </row>
    <row r="19" spans="4:14" x14ac:dyDescent="0.2">
      <c r="K19" t="s">
        <v>39</v>
      </c>
    </row>
    <row r="20" spans="4:14" x14ac:dyDescent="0.2">
      <c r="K20" t="s">
        <v>40</v>
      </c>
    </row>
    <row r="25" spans="4:14" ht="24" customHeight="1" x14ac:dyDescent="0.2">
      <c r="D25" s="101" t="s">
        <v>41</v>
      </c>
      <c r="E25" s="101"/>
      <c r="G25" s="32" t="s">
        <v>42</v>
      </c>
      <c r="K25" t="s">
        <v>43</v>
      </c>
    </row>
    <row r="26" spans="4:14" x14ac:dyDescent="0.2">
      <c r="G26" s="9"/>
      <c r="K26" t="s">
        <v>44</v>
      </c>
    </row>
    <row r="27" spans="4:14" x14ac:dyDescent="0.2">
      <c r="D27" s="101"/>
      <c r="E27" s="101"/>
    </row>
    <row r="28" spans="4:14" ht="30" customHeight="1" x14ac:dyDescent="0.2">
      <c r="D28" s="101" t="s">
        <v>45</v>
      </c>
      <c r="E28" s="101"/>
    </row>
    <row r="29" spans="4:14" x14ac:dyDescent="0.2">
      <c r="G29" t="s">
        <v>46</v>
      </c>
      <c r="K29" t="s">
        <v>47</v>
      </c>
    </row>
    <row r="30" spans="4:14" x14ac:dyDescent="0.2">
      <c r="D30" s="102" t="s">
        <v>48</v>
      </c>
      <c r="E30" s="102"/>
      <c r="G30" s="32"/>
      <c r="K30" t="s">
        <v>49</v>
      </c>
    </row>
    <row r="31" spans="4:14" x14ac:dyDescent="0.2">
      <c r="K31" t="s">
        <v>50</v>
      </c>
      <c r="N31" t="s">
        <v>51</v>
      </c>
    </row>
    <row r="32" spans="4:14" ht="33.75" customHeight="1" x14ac:dyDescent="0.2">
      <c r="D32" s="103" t="s">
        <v>52</v>
      </c>
      <c r="E32" s="103"/>
      <c r="G32" s="33" t="s">
        <v>53</v>
      </c>
    </row>
    <row r="33" spans="4:11" x14ac:dyDescent="0.2">
      <c r="K33" t="s">
        <v>54</v>
      </c>
    </row>
    <row r="34" spans="4:11" x14ac:dyDescent="0.2">
      <c r="D34" s="102" t="s">
        <v>55</v>
      </c>
      <c r="E34" s="102"/>
      <c r="K34" t="s">
        <v>56</v>
      </c>
    </row>
    <row r="35" spans="4:11" x14ac:dyDescent="0.2">
      <c r="K35" t="s">
        <v>57</v>
      </c>
    </row>
  </sheetData>
  <mergeCells count="10">
    <mergeCell ref="D27:E27"/>
    <mergeCell ref="D28:E28"/>
    <mergeCell ref="D30:E30"/>
    <mergeCell ref="D32:E32"/>
    <mergeCell ref="D34:E34"/>
    <mergeCell ref="D7:M8"/>
    <mergeCell ref="D9:D10"/>
    <mergeCell ref="F9:I9"/>
    <mergeCell ref="K9:M9"/>
    <mergeCell ref="D25:E25"/>
  </mergeCells>
  <pageMargins left="0.75" right="0.75" top="1" bottom="1" header="0.51180555555555496" footer="0.51180555555555496"/>
  <pageSetup paperSize="0" scale="0" firstPageNumber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MK13"/>
  <sheetViews>
    <sheetView zoomScaleNormal="100" workbookViewId="0">
      <selection activeCell="J21" sqref="J21"/>
    </sheetView>
  </sheetViews>
  <sheetFormatPr defaultRowHeight="12.75" x14ac:dyDescent="0.2"/>
  <cols>
    <col min="1" max="1" width="4.85546875" style="34"/>
    <col min="2" max="2" width="29.42578125" style="34"/>
    <col min="3" max="3" width="0.140625" style="34"/>
    <col min="4" max="4" width="15.28515625" style="34"/>
    <col min="5" max="5" width="18.28515625" style="34"/>
    <col min="6" max="6" width="16.85546875" style="34"/>
    <col min="7" max="7" width="16.28515625" style="34"/>
    <col min="8" max="8" width="14.28515625" style="34"/>
    <col min="9" max="1025" width="9.140625" style="34"/>
  </cols>
  <sheetData>
    <row r="2" spans="1:8" ht="18.75" x14ac:dyDescent="0.2">
      <c r="H2" s="35"/>
    </row>
    <row r="3" spans="1:8" ht="18.75" x14ac:dyDescent="0.2">
      <c r="H3" s="35"/>
    </row>
    <row r="4" spans="1:8" ht="13.5" customHeight="1" x14ac:dyDescent="0.2">
      <c r="C4" s="104"/>
      <c r="D4" s="104"/>
      <c r="E4" s="104"/>
      <c r="F4" s="104"/>
      <c r="G4" s="104"/>
      <c r="H4" s="104"/>
    </row>
    <row r="5" spans="1:8" ht="14.85" customHeight="1" x14ac:dyDescent="0.2">
      <c r="A5" s="37"/>
      <c r="C5" s="104" t="s">
        <v>58</v>
      </c>
      <c r="D5" s="104"/>
      <c r="E5" s="104"/>
      <c r="F5" s="104"/>
      <c r="G5" s="104"/>
      <c r="H5" s="104"/>
    </row>
    <row r="6" spans="1:8" ht="14.25" customHeight="1" x14ac:dyDescent="0.2">
      <c r="C6" s="104"/>
      <c r="D6" s="104"/>
      <c r="E6" s="104"/>
      <c r="F6" s="104"/>
      <c r="G6" s="104"/>
      <c r="H6" s="104"/>
    </row>
    <row r="7" spans="1:8" ht="15" x14ac:dyDescent="0.2">
      <c r="A7" s="37"/>
    </row>
    <row r="8" spans="1:8" ht="87" customHeight="1" x14ac:dyDescent="0.2">
      <c r="A8" s="38" t="s">
        <v>59</v>
      </c>
      <c r="B8" s="39" t="s">
        <v>60</v>
      </c>
      <c r="C8" s="40" t="s">
        <v>61</v>
      </c>
      <c r="D8" s="40" t="s">
        <v>62</v>
      </c>
      <c r="E8" s="40" t="s">
        <v>63</v>
      </c>
      <c r="F8" s="40" t="s">
        <v>64</v>
      </c>
      <c r="G8" s="40" t="s">
        <v>65</v>
      </c>
      <c r="H8" s="41" t="s">
        <v>66</v>
      </c>
    </row>
    <row r="9" spans="1:8" x14ac:dyDescent="0.2">
      <c r="A9" s="42"/>
      <c r="B9" s="43" t="s">
        <v>67</v>
      </c>
      <c r="C9" s="43" t="s">
        <v>68</v>
      </c>
      <c r="D9" s="43" t="s">
        <v>68</v>
      </c>
      <c r="E9" s="43" t="s">
        <v>69</v>
      </c>
      <c r="F9" s="43" t="s">
        <v>70</v>
      </c>
      <c r="G9" s="43" t="s">
        <v>71</v>
      </c>
      <c r="H9" s="43" t="s">
        <v>72</v>
      </c>
    </row>
    <row r="10" spans="1:8" ht="17.25" customHeight="1" x14ac:dyDescent="0.2">
      <c r="A10" s="44" t="s">
        <v>73</v>
      </c>
      <c r="B10" s="45" t="s">
        <v>74</v>
      </c>
      <c r="C10" s="46"/>
      <c r="D10" s="46">
        <v>5048023</v>
      </c>
      <c r="E10" s="47">
        <v>11.59</v>
      </c>
      <c r="F10" s="46">
        <v>585220</v>
      </c>
      <c r="G10" s="48">
        <v>29.53</v>
      </c>
      <c r="H10" s="49">
        <v>172815</v>
      </c>
    </row>
    <row r="11" spans="1:8" s="54" customFormat="1" x14ac:dyDescent="0.2">
      <c r="A11" s="50"/>
      <c r="B11" s="51"/>
      <c r="C11" s="51"/>
      <c r="D11" s="51"/>
      <c r="E11" s="51"/>
      <c r="F11" s="52"/>
      <c r="G11" s="52"/>
      <c r="H11" s="53"/>
    </row>
    <row r="12" spans="1:8" x14ac:dyDescent="0.2">
      <c r="A12" s="55"/>
      <c r="B12" s="56"/>
      <c r="C12" s="56"/>
      <c r="D12" s="56"/>
      <c r="E12" s="56"/>
      <c r="F12" s="56"/>
      <c r="G12" s="56"/>
      <c r="H12" s="57"/>
    </row>
    <row r="13" spans="1:8" ht="12.75" customHeight="1" x14ac:dyDescent="0.2"/>
  </sheetData>
  <mergeCells count="3">
    <mergeCell ref="C4:H4"/>
    <mergeCell ref="C5:H5"/>
    <mergeCell ref="C6:H6"/>
  </mergeCells>
  <pageMargins left="0.75" right="0.75" top="1" bottom="1" header="0.51180555555555496" footer="0.51180555555555496"/>
  <pageSetup paperSize="0" scale="0" firstPageNumber="0" orientation="portrait" usePrinterDefaults="0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MK18"/>
  <sheetViews>
    <sheetView tabSelected="1" zoomScaleNormal="100" workbookViewId="0">
      <selection activeCell="I8" sqref="I8"/>
    </sheetView>
  </sheetViews>
  <sheetFormatPr defaultRowHeight="12.75" x14ac:dyDescent="0.2"/>
  <cols>
    <col min="1" max="1" width="4.85546875" style="34"/>
    <col min="2" max="2" width="67.42578125" style="34"/>
    <col min="3" max="3" width="0.140625" style="34"/>
    <col min="4" max="4" width="17.28515625" style="34"/>
    <col min="5" max="5" width="21" style="34"/>
    <col min="6" max="6" width="18.85546875" style="34"/>
    <col min="7" max="1025" width="9.140625" style="34"/>
  </cols>
  <sheetData>
    <row r="2" spans="1:1025" ht="15.75" customHeight="1" x14ac:dyDescent="0.2">
      <c r="E2" s="105" t="s">
        <v>154</v>
      </c>
      <c r="F2" s="105"/>
    </row>
    <row r="3" spans="1:1025" ht="15.75" customHeight="1" x14ac:dyDescent="0.2">
      <c r="E3" s="105" t="s">
        <v>75</v>
      </c>
      <c r="F3" s="105"/>
    </row>
    <row r="4" spans="1:1025" ht="11.25" customHeight="1" x14ac:dyDescent="0.2">
      <c r="C4" s="36"/>
      <c r="D4" s="36"/>
      <c r="E4" s="106" t="s">
        <v>150</v>
      </c>
      <c r="F4" s="106"/>
    </row>
    <row r="5" spans="1:1025" ht="15" x14ac:dyDescent="0.2">
      <c r="A5" s="37"/>
      <c r="C5" s="104"/>
      <c r="D5" s="104"/>
      <c r="E5" s="104"/>
      <c r="F5" s="104"/>
    </row>
    <row r="6" spans="1:1025" ht="78" customHeight="1" x14ac:dyDescent="0.2">
      <c r="A6" s="37"/>
      <c r="B6" s="107" t="s">
        <v>151</v>
      </c>
      <c r="C6" s="107"/>
      <c r="D6" s="107"/>
      <c r="E6" s="107"/>
      <c r="F6" s="107"/>
    </row>
    <row r="7" spans="1:1025" ht="15" x14ac:dyDescent="0.2">
      <c r="A7" s="37"/>
    </row>
    <row r="8" spans="1:1025" ht="56.25" customHeight="1" x14ac:dyDescent="0.2">
      <c r="A8" s="58" t="s">
        <v>59</v>
      </c>
      <c r="B8" s="59" t="s">
        <v>76</v>
      </c>
      <c r="C8" s="59" t="s">
        <v>61</v>
      </c>
      <c r="D8" s="60" t="s">
        <v>77</v>
      </c>
      <c r="E8" s="60" t="s">
        <v>152</v>
      </c>
      <c r="F8" s="60" t="s">
        <v>153</v>
      </c>
    </row>
    <row r="9" spans="1:1025" x14ac:dyDescent="0.2">
      <c r="A9" s="61" t="s">
        <v>78</v>
      </c>
      <c r="B9" s="62" t="s">
        <v>67</v>
      </c>
      <c r="C9" s="62" t="s">
        <v>68</v>
      </c>
      <c r="D9" s="63">
        <v>3</v>
      </c>
      <c r="E9" s="63">
        <v>4</v>
      </c>
      <c r="F9" s="63">
        <v>5</v>
      </c>
    </row>
    <row r="10" spans="1:1025" ht="104.25" customHeight="1" x14ac:dyDescent="0.2">
      <c r="A10" s="64">
        <v>1</v>
      </c>
      <c r="B10" s="65" t="s">
        <v>79</v>
      </c>
      <c r="C10" s="46"/>
      <c r="D10" s="46">
        <v>300000</v>
      </c>
      <c r="E10" s="46">
        <v>370000</v>
      </c>
      <c r="F10" s="46">
        <v>370000</v>
      </c>
    </row>
    <row r="11" spans="1:1025" ht="104.25" customHeight="1" x14ac:dyDescent="0.2">
      <c r="A11" s="64" t="s">
        <v>80</v>
      </c>
      <c r="B11" s="96" t="s">
        <v>148</v>
      </c>
      <c r="C11" s="46"/>
      <c r="D11" s="46">
        <v>0</v>
      </c>
      <c r="E11" s="46">
        <v>0</v>
      </c>
      <c r="F11" s="46">
        <v>0</v>
      </c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4"/>
      <c r="AV11" s="74"/>
      <c r="AW11" s="74"/>
      <c r="AX11" s="74"/>
      <c r="AY11" s="74"/>
      <c r="AZ11" s="74"/>
      <c r="BA11" s="74"/>
      <c r="BB11" s="74"/>
      <c r="BC11" s="74"/>
      <c r="BD11" s="74"/>
      <c r="BE11" s="74"/>
      <c r="BF11" s="74"/>
      <c r="BG11" s="74"/>
      <c r="BH11" s="74"/>
      <c r="BI11" s="74"/>
      <c r="BJ11" s="74"/>
      <c r="BK11" s="74"/>
      <c r="BL11" s="74"/>
      <c r="BM11" s="74"/>
      <c r="BN11" s="74"/>
      <c r="BO11" s="74"/>
      <c r="BP11" s="74"/>
      <c r="BQ11" s="74"/>
      <c r="BR11" s="74"/>
      <c r="BS11" s="74"/>
      <c r="BT11" s="74"/>
      <c r="BU11" s="74"/>
      <c r="BV11" s="74"/>
      <c r="BW11" s="74"/>
      <c r="BX11" s="74"/>
      <c r="BY11" s="74"/>
      <c r="BZ11" s="74"/>
      <c r="CA11" s="74"/>
      <c r="CB11" s="74"/>
      <c r="CC11" s="74"/>
      <c r="CD11" s="74"/>
      <c r="CE11" s="74"/>
      <c r="CF11" s="74"/>
      <c r="CG11" s="74"/>
      <c r="CH11" s="74"/>
      <c r="CI11" s="74"/>
      <c r="CJ11" s="74"/>
      <c r="CK11" s="74"/>
      <c r="CL11" s="74"/>
      <c r="CM11" s="74"/>
      <c r="CN11" s="74"/>
      <c r="CO11" s="74"/>
      <c r="CP11" s="74"/>
      <c r="CQ11" s="74"/>
      <c r="CR11" s="74"/>
      <c r="CS11" s="74"/>
      <c r="CT11" s="74"/>
      <c r="CU11" s="74"/>
      <c r="CV11" s="74"/>
      <c r="CW11" s="74"/>
      <c r="CX11" s="74"/>
      <c r="CY11" s="74"/>
      <c r="CZ11" s="74"/>
      <c r="DA11" s="74"/>
      <c r="DB11" s="74"/>
      <c r="DC11" s="74"/>
      <c r="DD11" s="74"/>
      <c r="DE11" s="74"/>
      <c r="DF11" s="74"/>
      <c r="DG11" s="74"/>
      <c r="DH11" s="74"/>
      <c r="DI11" s="74"/>
      <c r="DJ11" s="74"/>
      <c r="DK11" s="74"/>
      <c r="DL11" s="74"/>
      <c r="DM11" s="74"/>
      <c r="DN11" s="74"/>
      <c r="DO11" s="74"/>
      <c r="DP11" s="74"/>
      <c r="DQ11" s="74"/>
      <c r="DR11" s="74"/>
      <c r="DS11" s="74"/>
      <c r="DT11" s="74"/>
      <c r="DU11" s="74"/>
      <c r="DV11" s="74"/>
      <c r="DW11" s="74"/>
      <c r="DX11" s="74"/>
      <c r="DY11" s="74"/>
      <c r="DZ11" s="74"/>
      <c r="EA11" s="74"/>
      <c r="EB11" s="74"/>
      <c r="EC11" s="74"/>
      <c r="ED11" s="74"/>
      <c r="EE11" s="74"/>
      <c r="EF11" s="74"/>
      <c r="EG11" s="74"/>
      <c r="EH11" s="74"/>
      <c r="EI11" s="74"/>
      <c r="EJ11" s="74"/>
      <c r="EK11" s="74"/>
      <c r="EL11" s="74"/>
      <c r="EM11" s="74"/>
      <c r="EN11" s="74"/>
      <c r="EO11" s="74"/>
      <c r="EP11" s="74"/>
      <c r="EQ11" s="74"/>
      <c r="ER11" s="74"/>
      <c r="ES11" s="74"/>
      <c r="ET11" s="74"/>
      <c r="EU11" s="74"/>
      <c r="EV11" s="74"/>
      <c r="EW11" s="74"/>
      <c r="EX11" s="74"/>
      <c r="EY11" s="74"/>
      <c r="EZ11" s="74"/>
      <c r="FA11" s="74"/>
      <c r="FB11" s="74"/>
      <c r="FC11" s="74"/>
      <c r="FD11" s="74"/>
      <c r="FE11" s="74"/>
      <c r="FF11" s="74"/>
      <c r="FG11" s="74"/>
      <c r="FH11" s="74"/>
      <c r="FI11" s="74"/>
      <c r="FJ11" s="74"/>
      <c r="FK11" s="74"/>
      <c r="FL11" s="74"/>
      <c r="FM11" s="74"/>
      <c r="FN11" s="74"/>
      <c r="FO11" s="74"/>
      <c r="FP11" s="74"/>
      <c r="FQ11" s="74"/>
      <c r="FR11" s="74"/>
      <c r="FS11" s="74"/>
      <c r="FT11" s="74"/>
      <c r="FU11" s="74"/>
      <c r="FV11" s="74"/>
      <c r="FW11" s="74"/>
      <c r="FX11" s="74"/>
      <c r="FY11" s="74"/>
      <c r="FZ11" s="74"/>
      <c r="GA11" s="74"/>
      <c r="GB11" s="74"/>
      <c r="GC11" s="74"/>
      <c r="GD11" s="74"/>
      <c r="GE11" s="74"/>
      <c r="GF11" s="74"/>
      <c r="GG11" s="74"/>
      <c r="GH11" s="74"/>
      <c r="GI11" s="74"/>
      <c r="GJ11" s="74"/>
      <c r="GK11" s="74"/>
      <c r="GL11" s="74"/>
      <c r="GM11" s="74"/>
      <c r="GN11" s="74"/>
      <c r="GO11" s="74"/>
      <c r="GP11" s="74"/>
      <c r="GQ11" s="74"/>
      <c r="GR11" s="74"/>
      <c r="GS11" s="74"/>
      <c r="GT11" s="74"/>
      <c r="GU11" s="74"/>
      <c r="GV11" s="74"/>
      <c r="GW11" s="74"/>
      <c r="GX11" s="74"/>
      <c r="GY11" s="74"/>
      <c r="GZ11" s="74"/>
      <c r="HA11" s="74"/>
      <c r="HB11" s="74"/>
      <c r="HC11" s="74"/>
      <c r="HD11" s="74"/>
      <c r="HE11" s="74"/>
      <c r="HF11" s="74"/>
      <c r="HG11" s="74"/>
      <c r="HH11" s="74"/>
      <c r="HI11" s="74"/>
      <c r="HJ11" s="74"/>
      <c r="HK11" s="74"/>
      <c r="HL11" s="74"/>
      <c r="HM11" s="74"/>
      <c r="HN11" s="74"/>
      <c r="HO11" s="74"/>
      <c r="HP11" s="74"/>
      <c r="HQ11" s="74"/>
      <c r="HR11" s="74"/>
      <c r="HS11" s="74"/>
      <c r="HT11" s="74"/>
      <c r="HU11" s="74"/>
      <c r="HV11" s="74"/>
      <c r="HW11" s="74"/>
      <c r="HX11" s="74"/>
      <c r="HY11" s="74"/>
      <c r="HZ11" s="74"/>
      <c r="IA11" s="74"/>
      <c r="IB11" s="74"/>
      <c r="IC11" s="74"/>
      <c r="ID11" s="74"/>
      <c r="IE11" s="74"/>
      <c r="IF11" s="74"/>
      <c r="IG11" s="74"/>
      <c r="IH11" s="74"/>
      <c r="II11" s="74"/>
      <c r="IJ11" s="74"/>
      <c r="IK11" s="74"/>
      <c r="IL11" s="74"/>
      <c r="IM11" s="74"/>
      <c r="IN11" s="74"/>
      <c r="IO11" s="74"/>
      <c r="IP11" s="74"/>
      <c r="IQ11" s="74"/>
      <c r="IR11" s="74"/>
      <c r="IS11" s="74"/>
      <c r="IT11" s="74"/>
      <c r="IU11" s="74"/>
      <c r="IV11" s="74"/>
      <c r="IW11" s="74"/>
      <c r="IX11" s="74"/>
      <c r="IY11" s="74"/>
      <c r="IZ11" s="74"/>
      <c r="JA11" s="74"/>
      <c r="JB11" s="74"/>
      <c r="JC11" s="74"/>
      <c r="JD11" s="74"/>
      <c r="JE11" s="74"/>
      <c r="JF11" s="74"/>
      <c r="JG11" s="74"/>
      <c r="JH11" s="74"/>
      <c r="JI11" s="74"/>
      <c r="JJ11" s="74"/>
      <c r="JK11" s="74"/>
      <c r="JL11" s="74"/>
      <c r="JM11" s="74"/>
      <c r="JN11" s="74"/>
      <c r="JO11" s="74"/>
      <c r="JP11" s="74"/>
      <c r="JQ11" s="74"/>
      <c r="JR11" s="74"/>
      <c r="JS11" s="74"/>
      <c r="JT11" s="74"/>
      <c r="JU11" s="74"/>
      <c r="JV11" s="74"/>
      <c r="JW11" s="74"/>
      <c r="JX11" s="74"/>
      <c r="JY11" s="74"/>
      <c r="JZ11" s="74"/>
      <c r="KA11" s="74"/>
      <c r="KB11" s="74"/>
      <c r="KC11" s="74"/>
      <c r="KD11" s="74"/>
      <c r="KE11" s="74"/>
      <c r="KF11" s="74"/>
      <c r="KG11" s="74"/>
      <c r="KH11" s="74"/>
      <c r="KI11" s="74"/>
      <c r="KJ11" s="74"/>
      <c r="KK11" s="74"/>
      <c r="KL11" s="74"/>
      <c r="KM11" s="74"/>
      <c r="KN11" s="74"/>
      <c r="KO11" s="74"/>
      <c r="KP11" s="74"/>
      <c r="KQ11" s="74"/>
      <c r="KR11" s="74"/>
      <c r="KS11" s="74"/>
      <c r="KT11" s="74"/>
      <c r="KU11" s="74"/>
      <c r="KV11" s="74"/>
      <c r="KW11" s="74"/>
      <c r="KX11" s="74"/>
      <c r="KY11" s="74"/>
      <c r="KZ11" s="74"/>
      <c r="LA11" s="74"/>
      <c r="LB11" s="74"/>
      <c r="LC11" s="74"/>
      <c r="LD11" s="74"/>
      <c r="LE11" s="74"/>
      <c r="LF11" s="74"/>
      <c r="LG11" s="74"/>
      <c r="LH11" s="74"/>
      <c r="LI11" s="74"/>
      <c r="LJ11" s="74"/>
      <c r="LK11" s="74"/>
      <c r="LL11" s="74"/>
      <c r="LM11" s="74"/>
      <c r="LN11" s="74"/>
      <c r="LO11" s="74"/>
      <c r="LP11" s="74"/>
      <c r="LQ11" s="74"/>
      <c r="LR11" s="74"/>
      <c r="LS11" s="74"/>
      <c r="LT11" s="74"/>
      <c r="LU11" s="74"/>
      <c r="LV11" s="74"/>
      <c r="LW11" s="74"/>
      <c r="LX11" s="74"/>
      <c r="LY11" s="74"/>
      <c r="LZ11" s="74"/>
      <c r="MA11" s="74"/>
      <c r="MB11" s="74"/>
      <c r="MC11" s="74"/>
      <c r="MD11" s="74"/>
      <c r="ME11" s="74"/>
      <c r="MF11" s="74"/>
      <c r="MG11" s="74"/>
      <c r="MH11" s="74"/>
      <c r="MI11" s="74"/>
      <c r="MJ11" s="74"/>
      <c r="MK11" s="74"/>
      <c r="ML11" s="74"/>
      <c r="MM11" s="74"/>
      <c r="MN11" s="74"/>
      <c r="MO11" s="74"/>
      <c r="MP11" s="74"/>
      <c r="MQ11" s="74"/>
      <c r="MR11" s="74"/>
      <c r="MS11" s="74"/>
      <c r="MT11" s="74"/>
      <c r="MU11" s="74"/>
      <c r="MV11" s="74"/>
      <c r="MW11" s="74"/>
      <c r="MX11" s="74"/>
      <c r="MY11" s="74"/>
      <c r="MZ11" s="74"/>
      <c r="NA11" s="74"/>
      <c r="NB11" s="74"/>
      <c r="NC11" s="74"/>
      <c r="ND11" s="74"/>
      <c r="NE11" s="74"/>
      <c r="NF11" s="74"/>
      <c r="NG11" s="74"/>
      <c r="NH11" s="74"/>
      <c r="NI11" s="74"/>
      <c r="NJ11" s="74"/>
      <c r="NK11" s="74"/>
      <c r="NL11" s="74"/>
      <c r="NM11" s="74"/>
      <c r="NN11" s="74"/>
      <c r="NO11" s="74"/>
      <c r="NP11" s="74"/>
      <c r="NQ11" s="74"/>
      <c r="NR11" s="74"/>
      <c r="NS11" s="74"/>
      <c r="NT11" s="74"/>
      <c r="NU11" s="74"/>
      <c r="NV11" s="74"/>
      <c r="NW11" s="74"/>
      <c r="NX11" s="74"/>
      <c r="NY11" s="74"/>
      <c r="NZ11" s="74"/>
      <c r="OA11" s="74"/>
      <c r="OB11" s="74"/>
      <c r="OC11" s="74"/>
      <c r="OD11" s="74"/>
      <c r="OE11" s="74"/>
      <c r="OF11" s="74"/>
      <c r="OG11" s="74"/>
      <c r="OH11" s="74"/>
      <c r="OI11" s="74"/>
      <c r="OJ11" s="74"/>
      <c r="OK11" s="74"/>
      <c r="OL11" s="74"/>
      <c r="OM11" s="74"/>
      <c r="ON11" s="74"/>
      <c r="OO11" s="74"/>
      <c r="OP11" s="74"/>
      <c r="OQ11" s="74"/>
      <c r="OR11" s="74"/>
      <c r="OS11" s="74"/>
      <c r="OT11" s="74"/>
      <c r="OU11" s="74"/>
      <c r="OV11" s="74"/>
      <c r="OW11" s="74"/>
      <c r="OX11" s="74"/>
      <c r="OY11" s="74"/>
      <c r="OZ11" s="74"/>
      <c r="PA11" s="74"/>
      <c r="PB11" s="74"/>
      <c r="PC11" s="74"/>
      <c r="PD11" s="74"/>
      <c r="PE11" s="74"/>
      <c r="PF11" s="74"/>
      <c r="PG11" s="74"/>
      <c r="PH11" s="74"/>
      <c r="PI11" s="74"/>
      <c r="PJ11" s="74"/>
      <c r="PK11" s="74"/>
      <c r="PL11" s="74"/>
      <c r="PM11" s="74"/>
      <c r="PN11" s="74"/>
      <c r="PO11" s="74"/>
      <c r="PP11" s="74"/>
      <c r="PQ11" s="74"/>
      <c r="PR11" s="74"/>
      <c r="PS11" s="74"/>
      <c r="PT11" s="74"/>
      <c r="PU11" s="74"/>
      <c r="PV11" s="74"/>
      <c r="PW11" s="74"/>
      <c r="PX11" s="74"/>
      <c r="PY11" s="74"/>
      <c r="PZ11" s="74"/>
      <c r="QA11" s="74"/>
      <c r="QB11" s="74"/>
      <c r="QC11" s="74"/>
      <c r="QD11" s="74"/>
      <c r="QE11" s="74"/>
      <c r="QF11" s="74"/>
      <c r="QG11" s="74"/>
      <c r="QH11" s="74"/>
      <c r="QI11" s="74"/>
      <c r="QJ11" s="74"/>
      <c r="QK11" s="74"/>
      <c r="QL11" s="74"/>
      <c r="QM11" s="74"/>
      <c r="QN11" s="74"/>
      <c r="QO11" s="74"/>
      <c r="QP11" s="74"/>
      <c r="QQ11" s="74"/>
      <c r="QR11" s="74"/>
      <c r="QS11" s="74"/>
      <c r="QT11" s="74"/>
      <c r="QU11" s="74"/>
      <c r="QV11" s="74"/>
      <c r="QW11" s="74"/>
      <c r="QX11" s="74"/>
      <c r="QY11" s="74"/>
      <c r="QZ11" s="74"/>
      <c r="RA11" s="74"/>
      <c r="RB11" s="74"/>
      <c r="RC11" s="74"/>
      <c r="RD11" s="74"/>
      <c r="RE11" s="74"/>
      <c r="RF11" s="74"/>
      <c r="RG11" s="74"/>
      <c r="RH11" s="74"/>
      <c r="RI11" s="74"/>
      <c r="RJ11" s="74"/>
      <c r="RK11" s="74"/>
      <c r="RL11" s="74"/>
      <c r="RM11" s="74"/>
      <c r="RN11" s="74"/>
      <c r="RO11" s="74"/>
      <c r="RP11" s="74"/>
      <c r="RQ11" s="74"/>
      <c r="RR11" s="74"/>
      <c r="RS11" s="74"/>
      <c r="RT11" s="74"/>
      <c r="RU11" s="74"/>
      <c r="RV11" s="74"/>
      <c r="RW11" s="74"/>
      <c r="RX11" s="74"/>
      <c r="RY11" s="74"/>
      <c r="RZ11" s="74"/>
      <c r="SA11" s="74"/>
      <c r="SB11" s="74"/>
      <c r="SC11" s="74"/>
      <c r="SD11" s="74"/>
      <c r="SE11" s="74"/>
      <c r="SF11" s="74"/>
      <c r="SG11" s="74"/>
      <c r="SH11" s="74"/>
      <c r="SI11" s="74"/>
      <c r="SJ11" s="74"/>
      <c r="SK11" s="74"/>
      <c r="SL11" s="74"/>
      <c r="SM11" s="74"/>
      <c r="SN11" s="74"/>
      <c r="SO11" s="74"/>
      <c r="SP11" s="74"/>
      <c r="SQ11" s="74"/>
      <c r="SR11" s="74"/>
      <c r="SS11" s="74"/>
      <c r="ST11" s="74"/>
      <c r="SU11" s="74"/>
      <c r="SV11" s="74"/>
      <c r="SW11" s="74"/>
      <c r="SX11" s="74"/>
      <c r="SY11" s="74"/>
      <c r="SZ11" s="74"/>
      <c r="TA11" s="74"/>
      <c r="TB11" s="74"/>
      <c r="TC11" s="74"/>
      <c r="TD11" s="74"/>
      <c r="TE11" s="74"/>
      <c r="TF11" s="74"/>
      <c r="TG11" s="74"/>
      <c r="TH11" s="74"/>
      <c r="TI11" s="74"/>
      <c r="TJ11" s="74"/>
      <c r="TK11" s="74"/>
      <c r="TL11" s="74"/>
      <c r="TM11" s="74"/>
      <c r="TN11" s="74"/>
      <c r="TO11" s="74"/>
      <c r="TP11" s="74"/>
      <c r="TQ11" s="74"/>
      <c r="TR11" s="74"/>
      <c r="TS11" s="74"/>
      <c r="TT11" s="74"/>
      <c r="TU11" s="74"/>
      <c r="TV11" s="74"/>
      <c r="TW11" s="74"/>
      <c r="TX11" s="74"/>
      <c r="TY11" s="74"/>
      <c r="TZ11" s="74"/>
      <c r="UA11" s="74"/>
      <c r="UB11" s="74"/>
      <c r="UC11" s="74"/>
      <c r="UD11" s="74"/>
      <c r="UE11" s="74"/>
      <c r="UF11" s="74"/>
      <c r="UG11" s="74"/>
      <c r="UH11" s="74"/>
      <c r="UI11" s="74"/>
      <c r="UJ11" s="74"/>
      <c r="UK11" s="74"/>
      <c r="UL11" s="74"/>
      <c r="UM11" s="74"/>
      <c r="UN11" s="74"/>
      <c r="UO11" s="74"/>
      <c r="UP11" s="74"/>
      <c r="UQ11" s="74"/>
      <c r="UR11" s="74"/>
      <c r="US11" s="74"/>
      <c r="UT11" s="74"/>
      <c r="UU11" s="74"/>
      <c r="UV11" s="74"/>
      <c r="UW11" s="74"/>
      <c r="UX11" s="74"/>
      <c r="UY11" s="74"/>
      <c r="UZ11" s="74"/>
      <c r="VA11" s="74"/>
      <c r="VB11" s="74"/>
      <c r="VC11" s="74"/>
      <c r="VD11" s="74"/>
      <c r="VE11" s="74"/>
      <c r="VF11" s="74"/>
      <c r="VG11" s="74"/>
      <c r="VH11" s="74"/>
      <c r="VI11" s="74"/>
      <c r="VJ11" s="74"/>
      <c r="VK11" s="74"/>
      <c r="VL11" s="74"/>
      <c r="VM11" s="74"/>
      <c r="VN11" s="74"/>
      <c r="VO11" s="74"/>
      <c r="VP11" s="74"/>
      <c r="VQ11" s="74"/>
      <c r="VR11" s="74"/>
      <c r="VS11" s="74"/>
      <c r="VT11" s="74"/>
      <c r="VU11" s="74"/>
      <c r="VV11" s="74"/>
      <c r="VW11" s="74"/>
      <c r="VX11" s="74"/>
      <c r="VY11" s="74"/>
      <c r="VZ11" s="74"/>
      <c r="WA11" s="74"/>
      <c r="WB11" s="74"/>
      <c r="WC11" s="74"/>
      <c r="WD11" s="74"/>
      <c r="WE11" s="74"/>
      <c r="WF11" s="74"/>
      <c r="WG11" s="74"/>
      <c r="WH11" s="74"/>
      <c r="WI11" s="74"/>
      <c r="WJ11" s="74"/>
      <c r="WK11" s="74"/>
      <c r="WL11" s="74"/>
      <c r="WM11" s="74"/>
      <c r="WN11" s="74"/>
      <c r="WO11" s="74"/>
      <c r="WP11" s="74"/>
      <c r="WQ11" s="74"/>
      <c r="WR11" s="74"/>
      <c r="WS11" s="74"/>
      <c r="WT11" s="74"/>
      <c r="WU11" s="74"/>
      <c r="WV11" s="74"/>
      <c r="WW11" s="74"/>
      <c r="WX11" s="74"/>
      <c r="WY11" s="74"/>
      <c r="WZ11" s="74"/>
      <c r="XA11" s="74"/>
      <c r="XB11" s="74"/>
      <c r="XC11" s="74"/>
      <c r="XD11" s="74"/>
      <c r="XE11" s="74"/>
      <c r="XF11" s="74"/>
      <c r="XG11" s="74"/>
      <c r="XH11" s="74"/>
      <c r="XI11" s="74"/>
      <c r="XJ11" s="74"/>
      <c r="XK11" s="74"/>
      <c r="XL11" s="74"/>
      <c r="XM11" s="74"/>
      <c r="XN11" s="74"/>
      <c r="XO11" s="74"/>
      <c r="XP11" s="74"/>
      <c r="XQ11" s="74"/>
      <c r="XR11" s="74"/>
      <c r="XS11" s="74"/>
      <c r="XT11" s="74"/>
      <c r="XU11" s="74"/>
      <c r="XV11" s="74"/>
      <c r="XW11" s="74"/>
      <c r="XX11" s="74"/>
      <c r="XY11" s="74"/>
      <c r="XZ11" s="74"/>
      <c r="YA11" s="74"/>
      <c r="YB11" s="74"/>
      <c r="YC11" s="74"/>
      <c r="YD11" s="74"/>
      <c r="YE11" s="74"/>
      <c r="YF11" s="74"/>
      <c r="YG11" s="74"/>
      <c r="YH11" s="74"/>
      <c r="YI11" s="74"/>
      <c r="YJ11" s="74"/>
      <c r="YK11" s="74"/>
      <c r="YL11" s="74"/>
      <c r="YM11" s="74"/>
      <c r="YN11" s="74"/>
      <c r="YO11" s="74"/>
      <c r="YP11" s="74"/>
      <c r="YQ11" s="74"/>
      <c r="YR11" s="74"/>
      <c r="YS11" s="74"/>
      <c r="YT11" s="74"/>
      <c r="YU11" s="74"/>
      <c r="YV11" s="74"/>
      <c r="YW11" s="74"/>
      <c r="YX11" s="74"/>
      <c r="YY11" s="74"/>
      <c r="YZ11" s="74"/>
      <c r="ZA11" s="74"/>
      <c r="ZB11" s="74"/>
      <c r="ZC11" s="74"/>
      <c r="ZD11" s="74"/>
      <c r="ZE11" s="74"/>
      <c r="ZF11" s="74"/>
      <c r="ZG11" s="74"/>
      <c r="ZH11" s="74"/>
      <c r="ZI11" s="74"/>
      <c r="ZJ11" s="74"/>
      <c r="ZK11" s="74"/>
      <c r="ZL11" s="74"/>
      <c r="ZM11" s="74"/>
      <c r="ZN11" s="74"/>
      <c r="ZO11" s="74"/>
      <c r="ZP11" s="74"/>
      <c r="ZQ11" s="74"/>
      <c r="ZR11" s="74"/>
      <c r="ZS11" s="74"/>
      <c r="ZT11" s="74"/>
      <c r="ZU11" s="74"/>
      <c r="ZV11" s="74"/>
      <c r="ZW11" s="74"/>
      <c r="ZX11" s="74"/>
      <c r="ZY11" s="74"/>
      <c r="ZZ11" s="74"/>
      <c r="AAA11" s="74"/>
      <c r="AAB11" s="74"/>
      <c r="AAC11" s="74"/>
      <c r="AAD11" s="74"/>
      <c r="AAE11" s="74"/>
      <c r="AAF11" s="74"/>
      <c r="AAG11" s="74"/>
      <c r="AAH11" s="74"/>
      <c r="AAI11" s="74"/>
      <c r="AAJ11" s="74"/>
      <c r="AAK11" s="74"/>
      <c r="AAL11" s="74"/>
      <c r="AAM11" s="74"/>
      <c r="AAN11" s="74"/>
      <c r="AAO11" s="74"/>
      <c r="AAP11" s="74"/>
      <c r="AAQ11" s="74"/>
      <c r="AAR11" s="74"/>
      <c r="AAS11" s="74"/>
      <c r="AAT11" s="74"/>
      <c r="AAU11" s="74"/>
      <c r="AAV11" s="74"/>
      <c r="AAW11" s="74"/>
      <c r="AAX11" s="74"/>
      <c r="AAY11" s="74"/>
      <c r="AAZ11" s="74"/>
      <c r="ABA11" s="74"/>
      <c r="ABB11" s="74"/>
      <c r="ABC11" s="74"/>
      <c r="ABD11" s="74"/>
      <c r="ABE11" s="74"/>
      <c r="ABF11" s="74"/>
      <c r="ABG11" s="74"/>
      <c r="ABH11" s="74"/>
      <c r="ABI11" s="74"/>
      <c r="ABJ11" s="74"/>
      <c r="ABK11" s="74"/>
      <c r="ABL11" s="74"/>
      <c r="ABM11" s="74"/>
      <c r="ABN11" s="74"/>
      <c r="ABO11" s="74"/>
      <c r="ABP11" s="74"/>
      <c r="ABQ11" s="74"/>
      <c r="ABR11" s="74"/>
      <c r="ABS11" s="74"/>
      <c r="ABT11" s="74"/>
      <c r="ABU11" s="74"/>
      <c r="ABV11" s="74"/>
      <c r="ABW11" s="74"/>
      <c r="ABX11" s="74"/>
      <c r="ABY11" s="74"/>
      <c r="ABZ11" s="74"/>
      <c r="ACA11" s="74"/>
      <c r="ACB11" s="74"/>
      <c r="ACC11" s="74"/>
      <c r="ACD11" s="74"/>
      <c r="ACE11" s="74"/>
      <c r="ACF11" s="74"/>
      <c r="ACG11" s="74"/>
      <c r="ACH11" s="74"/>
      <c r="ACI11" s="74"/>
      <c r="ACJ11" s="74"/>
      <c r="ACK11" s="74"/>
      <c r="ACL11" s="74"/>
      <c r="ACM11" s="74"/>
      <c r="ACN11" s="74"/>
      <c r="ACO11" s="74"/>
      <c r="ACP11" s="74"/>
      <c r="ACQ11" s="74"/>
      <c r="ACR11" s="74"/>
      <c r="ACS11" s="74"/>
      <c r="ACT11" s="74"/>
      <c r="ACU11" s="74"/>
      <c r="ACV11" s="74"/>
      <c r="ACW11" s="74"/>
      <c r="ACX11" s="74"/>
      <c r="ACY11" s="74"/>
      <c r="ACZ11" s="74"/>
      <c r="ADA11" s="74"/>
      <c r="ADB11" s="74"/>
      <c r="ADC11" s="74"/>
      <c r="ADD11" s="74"/>
      <c r="ADE11" s="74"/>
      <c r="ADF11" s="74"/>
      <c r="ADG11" s="74"/>
      <c r="ADH11" s="74"/>
      <c r="ADI11" s="74"/>
      <c r="ADJ11" s="74"/>
      <c r="ADK11" s="74"/>
      <c r="ADL11" s="74"/>
      <c r="ADM11" s="74"/>
      <c r="ADN11" s="74"/>
      <c r="ADO11" s="74"/>
      <c r="ADP11" s="74"/>
      <c r="ADQ11" s="74"/>
      <c r="ADR11" s="74"/>
      <c r="ADS11" s="74"/>
      <c r="ADT11" s="74"/>
      <c r="ADU11" s="74"/>
      <c r="ADV11" s="74"/>
      <c r="ADW11" s="74"/>
      <c r="ADX11" s="74"/>
      <c r="ADY11" s="74"/>
      <c r="ADZ11" s="74"/>
      <c r="AEA11" s="74"/>
      <c r="AEB11" s="74"/>
      <c r="AEC11" s="74"/>
      <c r="AED11" s="74"/>
      <c r="AEE11" s="74"/>
      <c r="AEF11" s="74"/>
      <c r="AEG11" s="74"/>
      <c r="AEH11" s="74"/>
      <c r="AEI11" s="74"/>
      <c r="AEJ11" s="74"/>
      <c r="AEK11" s="74"/>
      <c r="AEL11" s="74"/>
      <c r="AEM11" s="74"/>
      <c r="AEN11" s="74"/>
      <c r="AEO11" s="74"/>
      <c r="AEP11" s="74"/>
      <c r="AEQ11" s="74"/>
      <c r="AER11" s="74"/>
      <c r="AES11" s="74"/>
      <c r="AET11" s="74"/>
      <c r="AEU11" s="74"/>
      <c r="AEV11" s="74"/>
      <c r="AEW11" s="74"/>
      <c r="AEX11" s="74"/>
      <c r="AEY11" s="74"/>
      <c r="AEZ11" s="74"/>
      <c r="AFA11" s="74"/>
      <c r="AFB11" s="74"/>
      <c r="AFC11" s="74"/>
      <c r="AFD11" s="74"/>
      <c r="AFE11" s="74"/>
      <c r="AFF11" s="74"/>
      <c r="AFG11" s="74"/>
      <c r="AFH11" s="74"/>
      <c r="AFI11" s="74"/>
      <c r="AFJ11" s="74"/>
      <c r="AFK11" s="74"/>
      <c r="AFL11" s="74"/>
      <c r="AFM11" s="74"/>
      <c r="AFN11" s="74"/>
      <c r="AFO11" s="74"/>
      <c r="AFP11" s="74"/>
      <c r="AFQ11" s="74"/>
      <c r="AFR11" s="74"/>
      <c r="AFS11" s="74"/>
      <c r="AFT11" s="74"/>
      <c r="AFU11" s="74"/>
      <c r="AFV11" s="74"/>
      <c r="AFW11" s="74"/>
      <c r="AFX11" s="74"/>
      <c r="AFY11" s="74"/>
      <c r="AFZ11" s="74"/>
      <c r="AGA11" s="74"/>
      <c r="AGB11" s="74"/>
      <c r="AGC11" s="74"/>
      <c r="AGD11" s="74"/>
      <c r="AGE11" s="74"/>
      <c r="AGF11" s="74"/>
      <c r="AGG11" s="74"/>
      <c r="AGH11" s="74"/>
      <c r="AGI11" s="74"/>
      <c r="AGJ11" s="74"/>
      <c r="AGK11" s="74"/>
      <c r="AGL11" s="74"/>
      <c r="AGM11" s="74"/>
      <c r="AGN11" s="74"/>
      <c r="AGO11" s="74"/>
      <c r="AGP11" s="74"/>
      <c r="AGQ11" s="74"/>
      <c r="AGR11" s="74"/>
      <c r="AGS11" s="74"/>
      <c r="AGT11" s="74"/>
      <c r="AGU11" s="74"/>
      <c r="AGV11" s="74"/>
      <c r="AGW11" s="74"/>
      <c r="AGX11" s="74"/>
      <c r="AGY11" s="74"/>
      <c r="AGZ11" s="74"/>
      <c r="AHA11" s="74"/>
      <c r="AHB11" s="74"/>
      <c r="AHC11" s="74"/>
      <c r="AHD11" s="74"/>
      <c r="AHE11" s="74"/>
      <c r="AHF11" s="74"/>
      <c r="AHG11" s="74"/>
      <c r="AHH11" s="74"/>
      <c r="AHI11" s="74"/>
      <c r="AHJ11" s="74"/>
      <c r="AHK11" s="74"/>
      <c r="AHL11" s="74"/>
      <c r="AHM11" s="74"/>
      <c r="AHN11" s="74"/>
      <c r="AHO11" s="74"/>
      <c r="AHP11" s="74"/>
      <c r="AHQ11" s="74"/>
      <c r="AHR11" s="74"/>
      <c r="AHS11" s="74"/>
      <c r="AHT11" s="74"/>
      <c r="AHU11" s="74"/>
      <c r="AHV11" s="74"/>
      <c r="AHW11" s="74"/>
      <c r="AHX11" s="74"/>
      <c r="AHY11" s="74"/>
      <c r="AHZ11" s="74"/>
      <c r="AIA11" s="74"/>
      <c r="AIB11" s="74"/>
      <c r="AIC11" s="74"/>
      <c r="AID11" s="74"/>
      <c r="AIE11" s="74"/>
      <c r="AIF11" s="74"/>
      <c r="AIG11" s="74"/>
      <c r="AIH11" s="74"/>
      <c r="AII11" s="74"/>
      <c r="AIJ11" s="74"/>
      <c r="AIK11" s="74"/>
      <c r="AIL11" s="74"/>
      <c r="AIM11" s="74"/>
      <c r="AIN11" s="74"/>
      <c r="AIO11" s="74"/>
      <c r="AIP11" s="74"/>
      <c r="AIQ11" s="74"/>
      <c r="AIR11" s="74"/>
      <c r="AIS11" s="74"/>
      <c r="AIT11" s="74"/>
      <c r="AIU11" s="74"/>
      <c r="AIV11" s="74"/>
      <c r="AIW11" s="74"/>
      <c r="AIX11" s="74"/>
      <c r="AIY11" s="74"/>
      <c r="AIZ11" s="74"/>
      <c r="AJA11" s="74"/>
      <c r="AJB11" s="74"/>
      <c r="AJC11" s="74"/>
      <c r="AJD11" s="74"/>
      <c r="AJE11" s="74"/>
      <c r="AJF11" s="74"/>
      <c r="AJG11" s="74"/>
      <c r="AJH11" s="74"/>
      <c r="AJI11" s="74"/>
      <c r="AJJ11" s="74"/>
      <c r="AJK11" s="74"/>
      <c r="AJL11" s="74"/>
      <c r="AJM11" s="74"/>
      <c r="AJN11" s="74"/>
      <c r="AJO11" s="74"/>
      <c r="AJP11" s="74"/>
      <c r="AJQ11" s="74"/>
      <c r="AJR11" s="74"/>
      <c r="AJS11" s="74"/>
      <c r="AJT11" s="74"/>
      <c r="AJU11" s="74"/>
      <c r="AJV11" s="74"/>
      <c r="AJW11" s="74"/>
      <c r="AJX11" s="74"/>
      <c r="AJY11" s="74"/>
      <c r="AJZ11" s="74"/>
      <c r="AKA11" s="74"/>
      <c r="AKB11" s="74"/>
      <c r="AKC11" s="74"/>
      <c r="AKD11" s="74"/>
      <c r="AKE11" s="74"/>
      <c r="AKF11" s="74"/>
      <c r="AKG11" s="74"/>
      <c r="AKH11" s="74"/>
      <c r="AKI11" s="74"/>
      <c r="AKJ11" s="74"/>
      <c r="AKK11" s="74"/>
      <c r="AKL11" s="74"/>
      <c r="AKM11" s="74"/>
      <c r="AKN11" s="74"/>
      <c r="AKO11" s="74"/>
      <c r="AKP11" s="74"/>
      <c r="AKQ11" s="74"/>
      <c r="AKR11" s="74"/>
      <c r="AKS11" s="74"/>
      <c r="AKT11" s="74"/>
      <c r="AKU11" s="74"/>
      <c r="AKV11" s="74"/>
      <c r="AKW11" s="74"/>
      <c r="AKX11" s="74"/>
      <c r="AKY11" s="74"/>
      <c r="AKZ11" s="74"/>
      <c r="ALA11" s="74"/>
      <c r="ALB11" s="74"/>
      <c r="ALC11" s="74"/>
      <c r="ALD11" s="74"/>
      <c r="ALE11" s="74"/>
      <c r="ALF11" s="74"/>
      <c r="ALG11" s="74"/>
      <c r="ALH11" s="74"/>
      <c r="ALI11" s="74"/>
      <c r="ALJ11" s="74"/>
      <c r="ALK11" s="74"/>
      <c r="ALL11" s="74"/>
      <c r="ALM11" s="74"/>
      <c r="ALN11" s="74"/>
      <c r="ALO11" s="74"/>
      <c r="ALP11" s="74"/>
      <c r="ALQ11" s="74"/>
      <c r="ALR11" s="74"/>
      <c r="ALS11" s="74"/>
      <c r="ALT11" s="74"/>
      <c r="ALU11" s="74"/>
      <c r="ALV11" s="74"/>
      <c r="ALW11" s="74"/>
      <c r="ALX11" s="74"/>
      <c r="ALY11" s="74"/>
      <c r="ALZ11" s="74"/>
      <c r="AMA11" s="74"/>
      <c r="AMB11" s="74"/>
      <c r="AMC11" s="74"/>
      <c r="AMD11" s="74"/>
      <c r="AME11" s="74"/>
      <c r="AMF11" s="74"/>
      <c r="AMG11" s="74"/>
      <c r="AMH11" s="74"/>
      <c r="AMI11" s="74"/>
      <c r="AMJ11" s="74"/>
      <c r="AMK11" s="74"/>
    </row>
    <row r="12" spans="1:1025" ht="104.25" customHeight="1" x14ac:dyDescent="0.2">
      <c r="A12" s="64" t="s">
        <v>82</v>
      </c>
      <c r="B12" s="96" t="s">
        <v>149</v>
      </c>
      <c r="C12" s="46"/>
      <c r="D12" s="46">
        <v>0</v>
      </c>
      <c r="E12" s="46">
        <v>0</v>
      </c>
      <c r="F12" s="46">
        <v>287997</v>
      </c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74"/>
      <c r="AZ12" s="74"/>
      <c r="BA12" s="74"/>
      <c r="BB12" s="74"/>
      <c r="BC12" s="74"/>
      <c r="BD12" s="74"/>
      <c r="BE12" s="74"/>
      <c r="BF12" s="74"/>
      <c r="BG12" s="74"/>
      <c r="BH12" s="74"/>
      <c r="BI12" s="74"/>
      <c r="BJ12" s="74"/>
      <c r="BK12" s="74"/>
      <c r="BL12" s="74"/>
      <c r="BM12" s="74"/>
      <c r="BN12" s="74"/>
      <c r="BO12" s="74"/>
      <c r="BP12" s="74"/>
      <c r="BQ12" s="74"/>
      <c r="BR12" s="74"/>
      <c r="BS12" s="74"/>
      <c r="BT12" s="74"/>
      <c r="BU12" s="74"/>
      <c r="BV12" s="74"/>
      <c r="BW12" s="74"/>
      <c r="BX12" s="74"/>
      <c r="BY12" s="74"/>
      <c r="BZ12" s="74"/>
      <c r="CA12" s="74"/>
      <c r="CB12" s="74"/>
      <c r="CC12" s="74"/>
      <c r="CD12" s="74"/>
      <c r="CE12" s="74"/>
      <c r="CF12" s="74"/>
      <c r="CG12" s="74"/>
      <c r="CH12" s="74"/>
      <c r="CI12" s="74"/>
      <c r="CJ12" s="74"/>
      <c r="CK12" s="74"/>
      <c r="CL12" s="74"/>
      <c r="CM12" s="74"/>
      <c r="CN12" s="74"/>
      <c r="CO12" s="74"/>
      <c r="CP12" s="74"/>
      <c r="CQ12" s="74"/>
      <c r="CR12" s="74"/>
      <c r="CS12" s="74"/>
      <c r="CT12" s="74"/>
      <c r="CU12" s="74"/>
      <c r="CV12" s="74"/>
      <c r="CW12" s="74"/>
      <c r="CX12" s="74"/>
      <c r="CY12" s="74"/>
      <c r="CZ12" s="74"/>
      <c r="DA12" s="74"/>
      <c r="DB12" s="74"/>
      <c r="DC12" s="74"/>
      <c r="DD12" s="74"/>
      <c r="DE12" s="74"/>
      <c r="DF12" s="74"/>
      <c r="DG12" s="74"/>
      <c r="DH12" s="74"/>
      <c r="DI12" s="74"/>
      <c r="DJ12" s="74"/>
      <c r="DK12" s="74"/>
      <c r="DL12" s="74"/>
      <c r="DM12" s="74"/>
      <c r="DN12" s="74"/>
      <c r="DO12" s="74"/>
      <c r="DP12" s="74"/>
      <c r="DQ12" s="74"/>
      <c r="DR12" s="74"/>
      <c r="DS12" s="74"/>
      <c r="DT12" s="74"/>
      <c r="DU12" s="74"/>
      <c r="DV12" s="74"/>
      <c r="DW12" s="74"/>
      <c r="DX12" s="74"/>
      <c r="DY12" s="74"/>
      <c r="DZ12" s="74"/>
      <c r="EA12" s="74"/>
      <c r="EB12" s="74"/>
      <c r="EC12" s="74"/>
      <c r="ED12" s="74"/>
      <c r="EE12" s="74"/>
      <c r="EF12" s="74"/>
      <c r="EG12" s="74"/>
      <c r="EH12" s="74"/>
      <c r="EI12" s="74"/>
      <c r="EJ12" s="74"/>
      <c r="EK12" s="74"/>
      <c r="EL12" s="74"/>
      <c r="EM12" s="74"/>
      <c r="EN12" s="74"/>
      <c r="EO12" s="74"/>
      <c r="EP12" s="74"/>
      <c r="EQ12" s="74"/>
      <c r="ER12" s="74"/>
      <c r="ES12" s="74"/>
      <c r="ET12" s="74"/>
      <c r="EU12" s="74"/>
      <c r="EV12" s="74"/>
      <c r="EW12" s="74"/>
      <c r="EX12" s="74"/>
      <c r="EY12" s="74"/>
      <c r="EZ12" s="74"/>
      <c r="FA12" s="74"/>
      <c r="FB12" s="74"/>
      <c r="FC12" s="74"/>
      <c r="FD12" s="74"/>
      <c r="FE12" s="74"/>
      <c r="FF12" s="74"/>
      <c r="FG12" s="74"/>
      <c r="FH12" s="74"/>
      <c r="FI12" s="74"/>
      <c r="FJ12" s="74"/>
      <c r="FK12" s="74"/>
      <c r="FL12" s="74"/>
      <c r="FM12" s="74"/>
      <c r="FN12" s="74"/>
      <c r="FO12" s="74"/>
      <c r="FP12" s="74"/>
      <c r="FQ12" s="74"/>
      <c r="FR12" s="74"/>
      <c r="FS12" s="74"/>
      <c r="FT12" s="74"/>
      <c r="FU12" s="74"/>
      <c r="FV12" s="74"/>
      <c r="FW12" s="74"/>
      <c r="FX12" s="74"/>
      <c r="FY12" s="74"/>
      <c r="FZ12" s="74"/>
      <c r="GA12" s="74"/>
      <c r="GB12" s="74"/>
      <c r="GC12" s="74"/>
      <c r="GD12" s="74"/>
      <c r="GE12" s="74"/>
      <c r="GF12" s="74"/>
      <c r="GG12" s="74"/>
      <c r="GH12" s="74"/>
      <c r="GI12" s="74"/>
      <c r="GJ12" s="74"/>
      <c r="GK12" s="74"/>
      <c r="GL12" s="74"/>
      <c r="GM12" s="74"/>
      <c r="GN12" s="74"/>
      <c r="GO12" s="74"/>
      <c r="GP12" s="74"/>
      <c r="GQ12" s="74"/>
      <c r="GR12" s="74"/>
      <c r="GS12" s="74"/>
      <c r="GT12" s="74"/>
      <c r="GU12" s="74"/>
      <c r="GV12" s="74"/>
      <c r="GW12" s="74"/>
      <c r="GX12" s="74"/>
      <c r="GY12" s="74"/>
      <c r="GZ12" s="74"/>
      <c r="HA12" s="74"/>
      <c r="HB12" s="74"/>
      <c r="HC12" s="74"/>
      <c r="HD12" s="74"/>
      <c r="HE12" s="74"/>
      <c r="HF12" s="74"/>
      <c r="HG12" s="74"/>
      <c r="HH12" s="74"/>
      <c r="HI12" s="74"/>
      <c r="HJ12" s="74"/>
      <c r="HK12" s="74"/>
      <c r="HL12" s="74"/>
      <c r="HM12" s="74"/>
      <c r="HN12" s="74"/>
      <c r="HO12" s="74"/>
      <c r="HP12" s="74"/>
      <c r="HQ12" s="74"/>
      <c r="HR12" s="74"/>
      <c r="HS12" s="74"/>
      <c r="HT12" s="74"/>
      <c r="HU12" s="74"/>
      <c r="HV12" s="74"/>
      <c r="HW12" s="74"/>
      <c r="HX12" s="74"/>
      <c r="HY12" s="74"/>
      <c r="HZ12" s="74"/>
      <c r="IA12" s="74"/>
      <c r="IB12" s="74"/>
      <c r="IC12" s="74"/>
      <c r="ID12" s="74"/>
      <c r="IE12" s="74"/>
      <c r="IF12" s="74"/>
      <c r="IG12" s="74"/>
      <c r="IH12" s="74"/>
      <c r="II12" s="74"/>
      <c r="IJ12" s="74"/>
      <c r="IK12" s="74"/>
      <c r="IL12" s="74"/>
      <c r="IM12" s="74"/>
      <c r="IN12" s="74"/>
      <c r="IO12" s="74"/>
      <c r="IP12" s="74"/>
      <c r="IQ12" s="74"/>
      <c r="IR12" s="74"/>
      <c r="IS12" s="74"/>
      <c r="IT12" s="74"/>
      <c r="IU12" s="74"/>
      <c r="IV12" s="74"/>
      <c r="IW12" s="74"/>
      <c r="IX12" s="74"/>
      <c r="IY12" s="74"/>
      <c r="IZ12" s="74"/>
      <c r="JA12" s="74"/>
      <c r="JB12" s="74"/>
      <c r="JC12" s="74"/>
      <c r="JD12" s="74"/>
      <c r="JE12" s="74"/>
      <c r="JF12" s="74"/>
      <c r="JG12" s="74"/>
      <c r="JH12" s="74"/>
      <c r="JI12" s="74"/>
      <c r="JJ12" s="74"/>
      <c r="JK12" s="74"/>
      <c r="JL12" s="74"/>
      <c r="JM12" s="74"/>
      <c r="JN12" s="74"/>
      <c r="JO12" s="74"/>
      <c r="JP12" s="74"/>
      <c r="JQ12" s="74"/>
      <c r="JR12" s="74"/>
      <c r="JS12" s="74"/>
      <c r="JT12" s="74"/>
      <c r="JU12" s="74"/>
      <c r="JV12" s="74"/>
      <c r="JW12" s="74"/>
      <c r="JX12" s="74"/>
      <c r="JY12" s="74"/>
      <c r="JZ12" s="74"/>
      <c r="KA12" s="74"/>
      <c r="KB12" s="74"/>
      <c r="KC12" s="74"/>
      <c r="KD12" s="74"/>
      <c r="KE12" s="74"/>
      <c r="KF12" s="74"/>
      <c r="KG12" s="74"/>
      <c r="KH12" s="74"/>
      <c r="KI12" s="74"/>
      <c r="KJ12" s="74"/>
      <c r="KK12" s="74"/>
      <c r="KL12" s="74"/>
      <c r="KM12" s="74"/>
      <c r="KN12" s="74"/>
      <c r="KO12" s="74"/>
      <c r="KP12" s="74"/>
      <c r="KQ12" s="74"/>
      <c r="KR12" s="74"/>
      <c r="KS12" s="74"/>
      <c r="KT12" s="74"/>
      <c r="KU12" s="74"/>
      <c r="KV12" s="74"/>
      <c r="KW12" s="74"/>
      <c r="KX12" s="74"/>
      <c r="KY12" s="74"/>
      <c r="KZ12" s="74"/>
      <c r="LA12" s="74"/>
      <c r="LB12" s="74"/>
      <c r="LC12" s="74"/>
      <c r="LD12" s="74"/>
      <c r="LE12" s="74"/>
      <c r="LF12" s="74"/>
      <c r="LG12" s="74"/>
      <c r="LH12" s="74"/>
      <c r="LI12" s="74"/>
      <c r="LJ12" s="74"/>
      <c r="LK12" s="74"/>
      <c r="LL12" s="74"/>
      <c r="LM12" s="74"/>
      <c r="LN12" s="74"/>
      <c r="LO12" s="74"/>
      <c r="LP12" s="74"/>
      <c r="LQ12" s="74"/>
      <c r="LR12" s="74"/>
      <c r="LS12" s="74"/>
      <c r="LT12" s="74"/>
      <c r="LU12" s="74"/>
      <c r="LV12" s="74"/>
      <c r="LW12" s="74"/>
      <c r="LX12" s="74"/>
      <c r="LY12" s="74"/>
      <c r="LZ12" s="74"/>
      <c r="MA12" s="74"/>
      <c r="MB12" s="74"/>
      <c r="MC12" s="74"/>
      <c r="MD12" s="74"/>
      <c r="ME12" s="74"/>
      <c r="MF12" s="74"/>
      <c r="MG12" s="74"/>
      <c r="MH12" s="74"/>
      <c r="MI12" s="74"/>
      <c r="MJ12" s="74"/>
      <c r="MK12" s="74"/>
      <c r="ML12" s="74"/>
      <c r="MM12" s="74"/>
      <c r="MN12" s="74"/>
      <c r="MO12" s="74"/>
      <c r="MP12" s="74"/>
      <c r="MQ12" s="74"/>
      <c r="MR12" s="74"/>
      <c r="MS12" s="74"/>
      <c r="MT12" s="74"/>
      <c r="MU12" s="74"/>
      <c r="MV12" s="74"/>
      <c r="MW12" s="74"/>
      <c r="MX12" s="74"/>
      <c r="MY12" s="74"/>
      <c r="MZ12" s="74"/>
      <c r="NA12" s="74"/>
      <c r="NB12" s="74"/>
      <c r="NC12" s="74"/>
      <c r="ND12" s="74"/>
      <c r="NE12" s="74"/>
      <c r="NF12" s="74"/>
      <c r="NG12" s="74"/>
      <c r="NH12" s="74"/>
      <c r="NI12" s="74"/>
      <c r="NJ12" s="74"/>
      <c r="NK12" s="74"/>
      <c r="NL12" s="74"/>
      <c r="NM12" s="74"/>
      <c r="NN12" s="74"/>
      <c r="NO12" s="74"/>
      <c r="NP12" s="74"/>
      <c r="NQ12" s="74"/>
      <c r="NR12" s="74"/>
      <c r="NS12" s="74"/>
      <c r="NT12" s="74"/>
      <c r="NU12" s="74"/>
      <c r="NV12" s="74"/>
      <c r="NW12" s="74"/>
      <c r="NX12" s="74"/>
      <c r="NY12" s="74"/>
      <c r="NZ12" s="74"/>
      <c r="OA12" s="74"/>
      <c r="OB12" s="74"/>
      <c r="OC12" s="74"/>
      <c r="OD12" s="74"/>
      <c r="OE12" s="74"/>
      <c r="OF12" s="74"/>
      <c r="OG12" s="74"/>
      <c r="OH12" s="74"/>
      <c r="OI12" s="74"/>
      <c r="OJ12" s="74"/>
      <c r="OK12" s="74"/>
      <c r="OL12" s="74"/>
      <c r="OM12" s="74"/>
      <c r="ON12" s="74"/>
      <c r="OO12" s="74"/>
      <c r="OP12" s="74"/>
      <c r="OQ12" s="74"/>
      <c r="OR12" s="74"/>
      <c r="OS12" s="74"/>
      <c r="OT12" s="74"/>
      <c r="OU12" s="74"/>
      <c r="OV12" s="74"/>
      <c r="OW12" s="74"/>
      <c r="OX12" s="74"/>
      <c r="OY12" s="74"/>
      <c r="OZ12" s="74"/>
      <c r="PA12" s="74"/>
      <c r="PB12" s="74"/>
      <c r="PC12" s="74"/>
      <c r="PD12" s="74"/>
      <c r="PE12" s="74"/>
      <c r="PF12" s="74"/>
      <c r="PG12" s="74"/>
      <c r="PH12" s="74"/>
      <c r="PI12" s="74"/>
      <c r="PJ12" s="74"/>
      <c r="PK12" s="74"/>
      <c r="PL12" s="74"/>
      <c r="PM12" s="74"/>
      <c r="PN12" s="74"/>
      <c r="PO12" s="74"/>
      <c r="PP12" s="74"/>
      <c r="PQ12" s="74"/>
      <c r="PR12" s="74"/>
      <c r="PS12" s="74"/>
      <c r="PT12" s="74"/>
      <c r="PU12" s="74"/>
      <c r="PV12" s="74"/>
      <c r="PW12" s="74"/>
      <c r="PX12" s="74"/>
      <c r="PY12" s="74"/>
      <c r="PZ12" s="74"/>
      <c r="QA12" s="74"/>
      <c r="QB12" s="74"/>
      <c r="QC12" s="74"/>
      <c r="QD12" s="74"/>
      <c r="QE12" s="74"/>
      <c r="QF12" s="74"/>
      <c r="QG12" s="74"/>
      <c r="QH12" s="74"/>
      <c r="QI12" s="74"/>
      <c r="QJ12" s="74"/>
      <c r="QK12" s="74"/>
      <c r="QL12" s="74"/>
      <c r="QM12" s="74"/>
      <c r="QN12" s="74"/>
      <c r="QO12" s="74"/>
      <c r="QP12" s="74"/>
      <c r="QQ12" s="74"/>
      <c r="QR12" s="74"/>
      <c r="QS12" s="74"/>
      <c r="QT12" s="74"/>
      <c r="QU12" s="74"/>
      <c r="QV12" s="74"/>
      <c r="QW12" s="74"/>
      <c r="QX12" s="74"/>
      <c r="QY12" s="74"/>
      <c r="QZ12" s="74"/>
      <c r="RA12" s="74"/>
      <c r="RB12" s="74"/>
      <c r="RC12" s="74"/>
      <c r="RD12" s="74"/>
      <c r="RE12" s="74"/>
      <c r="RF12" s="74"/>
      <c r="RG12" s="74"/>
      <c r="RH12" s="74"/>
      <c r="RI12" s="74"/>
      <c r="RJ12" s="74"/>
      <c r="RK12" s="74"/>
      <c r="RL12" s="74"/>
      <c r="RM12" s="74"/>
      <c r="RN12" s="74"/>
      <c r="RO12" s="74"/>
      <c r="RP12" s="74"/>
      <c r="RQ12" s="74"/>
      <c r="RR12" s="74"/>
      <c r="RS12" s="74"/>
      <c r="RT12" s="74"/>
      <c r="RU12" s="74"/>
      <c r="RV12" s="74"/>
      <c r="RW12" s="74"/>
      <c r="RX12" s="74"/>
      <c r="RY12" s="74"/>
      <c r="RZ12" s="74"/>
      <c r="SA12" s="74"/>
      <c r="SB12" s="74"/>
      <c r="SC12" s="74"/>
      <c r="SD12" s="74"/>
      <c r="SE12" s="74"/>
      <c r="SF12" s="74"/>
      <c r="SG12" s="74"/>
      <c r="SH12" s="74"/>
      <c r="SI12" s="74"/>
      <c r="SJ12" s="74"/>
      <c r="SK12" s="74"/>
      <c r="SL12" s="74"/>
      <c r="SM12" s="74"/>
      <c r="SN12" s="74"/>
      <c r="SO12" s="74"/>
      <c r="SP12" s="74"/>
      <c r="SQ12" s="74"/>
      <c r="SR12" s="74"/>
      <c r="SS12" s="74"/>
      <c r="ST12" s="74"/>
      <c r="SU12" s="74"/>
      <c r="SV12" s="74"/>
      <c r="SW12" s="74"/>
      <c r="SX12" s="74"/>
      <c r="SY12" s="74"/>
      <c r="SZ12" s="74"/>
      <c r="TA12" s="74"/>
      <c r="TB12" s="74"/>
      <c r="TC12" s="74"/>
      <c r="TD12" s="74"/>
      <c r="TE12" s="74"/>
      <c r="TF12" s="74"/>
      <c r="TG12" s="74"/>
      <c r="TH12" s="74"/>
      <c r="TI12" s="74"/>
      <c r="TJ12" s="74"/>
      <c r="TK12" s="74"/>
      <c r="TL12" s="74"/>
      <c r="TM12" s="74"/>
      <c r="TN12" s="74"/>
      <c r="TO12" s="74"/>
      <c r="TP12" s="74"/>
      <c r="TQ12" s="74"/>
      <c r="TR12" s="74"/>
      <c r="TS12" s="74"/>
      <c r="TT12" s="74"/>
      <c r="TU12" s="74"/>
      <c r="TV12" s="74"/>
      <c r="TW12" s="74"/>
      <c r="TX12" s="74"/>
      <c r="TY12" s="74"/>
      <c r="TZ12" s="74"/>
      <c r="UA12" s="74"/>
      <c r="UB12" s="74"/>
      <c r="UC12" s="74"/>
      <c r="UD12" s="74"/>
      <c r="UE12" s="74"/>
      <c r="UF12" s="74"/>
      <c r="UG12" s="74"/>
      <c r="UH12" s="74"/>
      <c r="UI12" s="74"/>
      <c r="UJ12" s="74"/>
      <c r="UK12" s="74"/>
      <c r="UL12" s="74"/>
      <c r="UM12" s="74"/>
      <c r="UN12" s="74"/>
      <c r="UO12" s="74"/>
      <c r="UP12" s="74"/>
      <c r="UQ12" s="74"/>
      <c r="UR12" s="74"/>
      <c r="US12" s="74"/>
      <c r="UT12" s="74"/>
      <c r="UU12" s="74"/>
      <c r="UV12" s="74"/>
      <c r="UW12" s="74"/>
      <c r="UX12" s="74"/>
      <c r="UY12" s="74"/>
      <c r="UZ12" s="74"/>
      <c r="VA12" s="74"/>
      <c r="VB12" s="74"/>
      <c r="VC12" s="74"/>
      <c r="VD12" s="74"/>
      <c r="VE12" s="74"/>
      <c r="VF12" s="74"/>
      <c r="VG12" s="74"/>
      <c r="VH12" s="74"/>
      <c r="VI12" s="74"/>
      <c r="VJ12" s="74"/>
      <c r="VK12" s="74"/>
      <c r="VL12" s="74"/>
      <c r="VM12" s="74"/>
      <c r="VN12" s="74"/>
      <c r="VO12" s="74"/>
      <c r="VP12" s="74"/>
      <c r="VQ12" s="74"/>
      <c r="VR12" s="74"/>
      <c r="VS12" s="74"/>
      <c r="VT12" s="74"/>
      <c r="VU12" s="74"/>
      <c r="VV12" s="74"/>
      <c r="VW12" s="74"/>
      <c r="VX12" s="74"/>
      <c r="VY12" s="74"/>
      <c r="VZ12" s="74"/>
      <c r="WA12" s="74"/>
      <c r="WB12" s="74"/>
      <c r="WC12" s="74"/>
      <c r="WD12" s="74"/>
      <c r="WE12" s="74"/>
      <c r="WF12" s="74"/>
      <c r="WG12" s="74"/>
      <c r="WH12" s="74"/>
      <c r="WI12" s="74"/>
      <c r="WJ12" s="74"/>
      <c r="WK12" s="74"/>
      <c r="WL12" s="74"/>
      <c r="WM12" s="74"/>
      <c r="WN12" s="74"/>
      <c r="WO12" s="74"/>
      <c r="WP12" s="74"/>
      <c r="WQ12" s="74"/>
      <c r="WR12" s="74"/>
      <c r="WS12" s="74"/>
      <c r="WT12" s="74"/>
      <c r="WU12" s="74"/>
      <c r="WV12" s="74"/>
      <c r="WW12" s="74"/>
      <c r="WX12" s="74"/>
      <c r="WY12" s="74"/>
      <c r="WZ12" s="74"/>
      <c r="XA12" s="74"/>
      <c r="XB12" s="74"/>
      <c r="XC12" s="74"/>
      <c r="XD12" s="74"/>
      <c r="XE12" s="74"/>
      <c r="XF12" s="74"/>
      <c r="XG12" s="74"/>
      <c r="XH12" s="74"/>
      <c r="XI12" s="74"/>
      <c r="XJ12" s="74"/>
      <c r="XK12" s="74"/>
      <c r="XL12" s="74"/>
      <c r="XM12" s="74"/>
      <c r="XN12" s="74"/>
      <c r="XO12" s="74"/>
      <c r="XP12" s="74"/>
      <c r="XQ12" s="74"/>
      <c r="XR12" s="74"/>
      <c r="XS12" s="74"/>
      <c r="XT12" s="74"/>
      <c r="XU12" s="74"/>
      <c r="XV12" s="74"/>
      <c r="XW12" s="74"/>
      <c r="XX12" s="74"/>
      <c r="XY12" s="74"/>
      <c r="XZ12" s="74"/>
      <c r="YA12" s="74"/>
      <c r="YB12" s="74"/>
      <c r="YC12" s="74"/>
      <c r="YD12" s="74"/>
      <c r="YE12" s="74"/>
      <c r="YF12" s="74"/>
      <c r="YG12" s="74"/>
      <c r="YH12" s="74"/>
      <c r="YI12" s="74"/>
      <c r="YJ12" s="74"/>
      <c r="YK12" s="74"/>
      <c r="YL12" s="74"/>
      <c r="YM12" s="74"/>
      <c r="YN12" s="74"/>
      <c r="YO12" s="74"/>
      <c r="YP12" s="74"/>
      <c r="YQ12" s="74"/>
      <c r="YR12" s="74"/>
      <c r="YS12" s="74"/>
      <c r="YT12" s="74"/>
      <c r="YU12" s="74"/>
      <c r="YV12" s="74"/>
      <c r="YW12" s="74"/>
      <c r="YX12" s="74"/>
      <c r="YY12" s="74"/>
      <c r="YZ12" s="74"/>
      <c r="ZA12" s="74"/>
      <c r="ZB12" s="74"/>
      <c r="ZC12" s="74"/>
      <c r="ZD12" s="74"/>
      <c r="ZE12" s="74"/>
      <c r="ZF12" s="74"/>
      <c r="ZG12" s="74"/>
      <c r="ZH12" s="74"/>
      <c r="ZI12" s="74"/>
      <c r="ZJ12" s="74"/>
      <c r="ZK12" s="74"/>
      <c r="ZL12" s="74"/>
      <c r="ZM12" s="74"/>
      <c r="ZN12" s="74"/>
      <c r="ZO12" s="74"/>
      <c r="ZP12" s="74"/>
      <c r="ZQ12" s="74"/>
      <c r="ZR12" s="74"/>
      <c r="ZS12" s="74"/>
      <c r="ZT12" s="74"/>
      <c r="ZU12" s="74"/>
      <c r="ZV12" s="74"/>
      <c r="ZW12" s="74"/>
      <c r="ZX12" s="74"/>
      <c r="ZY12" s="74"/>
      <c r="ZZ12" s="74"/>
      <c r="AAA12" s="74"/>
      <c r="AAB12" s="74"/>
      <c r="AAC12" s="74"/>
      <c r="AAD12" s="74"/>
      <c r="AAE12" s="74"/>
      <c r="AAF12" s="74"/>
      <c r="AAG12" s="74"/>
      <c r="AAH12" s="74"/>
      <c r="AAI12" s="74"/>
      <c r="AAJ12" s="74"/>
      <c r="AAK12" s="74"/>
      <c r="AAL12" s="74"/>
      <c r="AAM12" s="74"/>
      <c r="AAN12" s="74"/>
      <c r="AAO12" s="74"/>
      <c r="AAP12" s="74"/>
      <c r="AAQ12" s="74"/>
      <c r="AAR12" s="74"/>
      <c r="AAS12" s="74"/>
      <c r="AAT12" s="74"/>
      <c r="AAU12" s="74"/>
      <c r="AAV12" s="74"/>
      <c r="AAW12" s="74"/>
      <c r="AAX12" s="74"/>
      <c r="AAY12" s="74"/>
      <c r="AAZ12" s="74"/>
      <c r="ABA12" s="74"/>
      <c r="ABB12" s="74"/>
      <c r="ABC12" s="74"/>
      <c r="ABD12" s="74"/>
      <c r="ABE12" s="74"/>
      <c r="ABF12" s="74"/>
      <c r="ABG12" s="74"/>
      <c r="ABH12" s="74"/>
      <c r="ABI12" s="74"/>
      <c r="ABJ12" s="74"/>
      <c r="ABK12" s="74"/>
      <c r="ABL12" s="74"/>
      <c r="ABM12" s="74"/>
      <c r="ABN12" s="74"/>
      <c r="ABO12" s="74"/>
      <c r="ABP12" s="74"/>
      <c r="ABQ12" s="74"/>
      <c r="ABR12" s="74"/>
      <c r="ABS12" s="74"/>
      <c r="ABT12" s="74"/>
      <c r="ABU12" s="74"/>
      <c r="ABV12" s="74"/>
      <c r="ABW12" s="74"/>
      <c r="ABX12" s="74"/>
      <c r="ABY12" s="74"/>
      <c r="ABZ12" s="74"/>
      <c r="ACA12" s="74"/>
      <c r="ACB12" s="74"/>
      <c r="ACC12" s="74"/>
      <c r="ACD12" s="74"/>
      <c r="ACE12" s="74"/>
      <c r="ACF12" s="74"/>
      <c r="ACG12" s="74"/>
      <c r="ACH12" s="74"/>
      <c r="ACI12" s="74"/>
      <c r="ACJ12" s="74"/>
      <c r="ACK12" s="74"/>
      <c r="ACL12" s="74"/>
      <c r="ACM12" s="74"/>
      <c r="ACN12" s="74"/>
      <c r="ACO12" s="74"/>
      <c r="ACP12" s="74"/>
      <c r="ACQ12" s="74"/>
      <c r="ACR12" s="74"/>
      <c r="ACS12" s="74"/>
      <c r="ACT12" s="74"/>
      <c r="ACU12" s="74"/>
      <c r="ACV12" s="74"/>
      <c r="ACW12" s="74"/>
      <c r="ACX12" s="74"/>
      <c r="ACY12" s="74"/>
      <c r="ACZ12" s="74"/>
      <c r="ADA12" s="74"/>
      <c r="ADB12" s="74"/>
      <c r="ADC12" s="74"/>
      <c r="ADD12" s="74"/>
      <c r="ADE12" s="74"/>
      <c r="ADF12" s="74"/>
      <c r="ADG12" s="74"/>
      <c r="ADH12" s="74"/>
      <c r="ADI12" s="74"/>
      <c r="ADJ12" s="74"/>
      <c r="ADK12" s="74"/>
      <c r="ADL12" s="74"/>
      <c r="ADM12" s="74"/>
      <c r="ADN12" s="74"/>
      <c r="ADO12" s="74"/>
      <c r="ADP12" s="74"/>
      <c r="ADQ12" s="74"/>
      <c r="ADR12" s="74"/>
      <c r="ADS12" s="74"/>
      <c r="ADT12" s="74"/>
      <c r="ADU12" s="74"/>
      <c r="ADV12" s="74"/>
      <c r="ADW12" s="74"/>
      <c r="ADX12" s="74"/>
      <c r="ADY12" s="74"/>
      <c r="ADZ12" s="74"/>
      <c r="AEA12" s="74"/>
      <c r="AEB12" s="74"/>
      <c r="AEC12" s="74"/>
      <c r="AED12" s="74"/>
      <c r="AEE12" s="74"/>
      <c r="AEF12" s="74"/>
      <c r="AEG12" s="74"/>
      <c r="AEH12" s="74"/>
      <c r="AEI12" s="74"/>
      <c r="AEJ12" s="74"/>
      <c r="AEK12" s="74"/>
      <c r="AEL12" s="74"/>
      <c r="AEM12" s="74"/>
      <c r="AEN12" s="74"/>
      <c r="AEO12" s="74"/>
      <c r="AEP12" s="74"/>
      <c r="AEQ12" s="74"/>
      <c r="AER12" s="74"/>
      <c r="AES12" s="74"/>
      <c r="AET12" s="74"/>
      <c r="AEU12" s="74"/>
      <c r="AEV12" s="74"/>
      <c r="AEW12" s="74"/>
      <c r="AEX12" s="74"/>
      <c r="AEY12" s="74"/>
      <c r="AEZ12" s="74"/>
      <c r="AFA12" s="74"/>
      <c r="AFB12" s="74"/>
      <c r="AFC12" s="74"/>
      <c r="AFD12" s="74"/>
      <c r="AFE12" s="74"/>
      <c r="AFF12" s="74"/>
      <c r="AFG12" s="74"/>
      <c r="AFH12" s="74"/>
      <c r="AFI12" s="74"/>
      <c r="AFJ12" s="74"/>
      <c r="AFK12" s="74"/>
      <c r="AFL12" s="74"/>
      <c r="AFM12" s="74"/>
      <c r="AFN12" s="74"/>
      <c r="AFO12" s="74"/>
      <c r="AFP12" s="74"/>
      <c r="AFQ12" s="74"/>
      <c r="AFR12" s="74"/>
      <c r="AFS12" s="74"/>
      <c r="AFT12" s="74"/>
      <c r="AFU12" s="74"/>
      <c r="AFV12" s="74"/>
      <c r="AFW12" s="74"/>
      <c r="AFX12" s="74"/>
      <c r="AFY12" s="74"/>
      <c r="AFZ12" s="74"/>
      <c r="AGA12" s="74"/>
      <c r="AGB12" s="74"/>
      <c r="AGC12" s="74"/>
      <c r="AGD12" s="74"/>
      <c r="AGE12" s="74"/>
      <c r="AGF12" s="74"/>
      <c r="AGG12" s="74"/>
      <c r="AGH12" s="74"/>
      <c r="AGI12" s="74"/>
      <c r="AGJ12" s="74"/>
      <c r="AGK12" s="74"/>
      <c r="AGL12" s="74"/>
      <c r="AGM12" s="74"/>
      <c r="AGN12" s="74"/>
      <c r="AGO12" s="74"/>
      <c r="AGP12" s="74"/>
      <c r="AGQ12" s="74"/>
      <c r="AGR12" s="74"/>
      <c r="AGS12" s="74"/>
      <c r="AGT12" s="74"/>
      <c r="AGU12" s="74"/>
      <c r="AGV12" s="74"/>
      <c r="AGW12" s="74"/>
      <c r="AGX12" s="74"/>
      <c r="AGY12" s="74"/>
      <c r="AGZ12" s="74"/>
      <c r="AHA12" s="74"/>
      <c r="AHB12" s="74"/>
      <c r="AHC12" s="74"/>
      <c r="AHD12" s="74"/>
      <c r="AHE12" s="74"/>
      <c r="AHF12" s="74"/>
      <c r="AHG12" s="74"/>
      <c r="AHH12" s="74"/>
      <c r="AHI12" s="74"/>
      <c r="AHJ12" s="74"/>
      <c r="AHK12" s="74"/>
      <c r="AHL12" s="74"/>
      <c r="AHM12" s="74"/>
      <c r="AHN12" s="74"/>
      <c r="AHO12" s="74"/>
      <c r="AHP12" s="74"/>
      <c r="AHQ12" s="74"/>
      <c r="AHR12" s="74"/>
      <c r="AHS12" s="74"/>
      <c r="AHT12" s="74"/>
      <c r="AHU12" s="74"/>
      <c r="AHV12" s="74"/>
      <c r="AHW12" s="74"/>
      <c r="AHX12" s="74"/>
      <c r="AHY12" s="74"/>
      <c r="AHZ12" s="74"/>
      <c r="AIA12" s="74"/>
      <c r="AIB12" s="74"/>
      <c r="AIC12" s="74"/>
      <c r="AID12" s="74"/>
      <c r="AIE12" s="74"/>
      <c r="AIF12" s="74"/>
      <c r="AIG12" s="74"/>
      <c r="AIH12" s="74"/>
      <c r="AII12" s="74"/>
      <c r="AIJ12" s="74"/>
      <c r="AIK12" s="74"/>
      <c r="AIL12" s="74"/>
      <c r="AIM12" s="74"/>
      <c r="AIN12" s="74"/>
      <c r="AIO12" s="74"/>
      <c r="AIP12" s="74"/>
      <c r="AIQ12" s="74"/>
      <c r="AIR12" s="74"/>
      <c r="AIS12" s="74"/>
      <c r="AIT12" s="74"/>
      <c r="AIU12" s="74"/>
      <c r="AIV12" s="74"/>
      <c r="AIW12" s="74"/>
      <c r="AIX12" s="74"/>
      <c r="AIY12" s="74"/>
      <c r="AIZ12" s="74"/>
      <c r="AJA12" s="74"/>
      <c r="AJB12" s="74"/>
      <c r="AJC12" s="74"/>
      <c r="AJD12" s="74"/>
      <c r="AJE12" s="74"/>
      <c r="AJF12" s="74"/>
      <c r="AJG12" s="74"/>
      <c r="AJH12" s="74"/>
      <c r="AJI12" s="74"/>
      <c r="AJJ12" s="74"/>
      <c r="AJK12" s="74"/>
      <c r="AJL12" s="74"/>
      <c r="AJM12" s="74"/>
      <c r="AJN12" s="74"/>
      <c r="AJO12" s="74"/>
      <c r="AJP12" s="74"/>
      <c r="AJQ12" s="74"/>
      <c r="AJR12" s="74"/>
      <c r="AJS12" s="74"/>
      <c r="AJT12" s="74"/>
      <c r="AJU12" s="74"/>
      <c r="AJV12" s="74"/>
      <c r="AJW12" s="74"/>
      <c r="AJX12" s="74"/>
      <c r="AJY12" s="74"/>
      <c r="AJZ12" s="74"/>
      <c r="AKA12" s="74"/>
      <c r="AKB12" s="74"/>
      <c r="AKC12" s="74"/>
      <c r="AKD12" s="74"/>
      <c r="AKE12" s="74"/>
      <c r="AKF12" s="74"/>
      <c r="AKG12" s="74"/>
      <c r="AKH12" s="74"/>
      <c r="AKI12" s="74"/>
      <c r="AKJ12" s="74"/>
      <c r="AKK12" s="74"/>
      <c r="AKL12" s="74"/>
      <c r="AKM12" s="74"/>
      <c r="AKN12" s="74"/>
      <c r="AKO12" s="74"/>
      <c r="AKP12" s="74"/>
      <c r="AKQ12" s="74"/>
      <c r="AKR12" s="74"/>
      <c r="AKS12" s="74"/>
      <c r="AKT12" s="74"/>
      <c r="AKU12" s="74"/>
      <c r="AKV12" s="74"/>
      <c r="AKW12" s="74"/>
      <c r="AKX12" s="74"/>
      <c r="AKY12" s="74"/>
      <c r="AKZ12" s="74"/>
      <c r="ALA12" s="74"/>
      <c r="ALB12" s="74"/>
      <c r="ALC12" s="74"/>
      <c r="ALD12" s="74"/>
      <c r="ALE12" s="74"/>
      <c r="ALF12" s="74"/>
      <c r="ALG12" s="74"/>
      <c r="ALH12" s="74"/>
      <c r="ALI12" s="74"/>
      <c r="ALJ12" s="74"/>
      <c r="ALK12" s="74"/>
      <c r="ALL12" s="74"/>
      <c r="ALM12" s="74"/>
      <c r="ALN12" s="74"/>
      <c r="ALO12" s="74"/>
      <c r="ALP12" s="74"/>
      <c r="ALQ12" s="74"/>
      <c r="ALR12" s="74"/>
      <c r="ALS12" s="74"/>
      <c r="ALT12" s="74"/>
      <c r="ALU12" s="74"/>
      <c r="ALV12" s="74"/>
      <c r="ALW12" s="74"/>
      <c r="ALX12" s="74"/>
      <c r="ALY12" s="74"/>
      <c r="ALZ12" s="74"/>
      <c r="AMA12" s="74"/>
      <c r="AMB12" s="74"/>
      <c r="AMC12" s="74"/>
      <c r="AMD12" s="74"/>
      <c r="AME12" s="74"/>
      <c r="AMF12" s="74"/>
      <c r="AMG12" s="74"/>
      <c r="AMH12" s="74"/>
      <c r="AMI12" s="74"/>
      <c r="AMJ12" s="74"/>
      <c r="AMK12" s="74"/>
    </row>
    <row r="13" spans="1:1025" ht="119.25" customHeight="1" x14ac:dyDescent="0.2">
      <c r="A13" s="66" t="s">
        <v>84</v>
      </c>
      <c r="B13" s="67" t="s">
        <v>81</v>
      </c>
      <c r="C13" s="46"/>
      <c r="D13" s="46">
        <v>50000</v>
      </c>
      <c r="E13" s="46">
        <v>50000</v>
      </c>
      <c r="F13" s="46">
        <v>50000</v>
      </c>
    </row>
    <row r="14" spans="1:1025" ht="119.25" customHeight="1" x14ac:dyDescent="0.2">
      <c r="A14" s="66" t="s">
        <v>113</v>
      </c>
      <c r="B14" s="68" t="s">
        <v>83</v>
      </c>
      <c r="C14" s="46"/>
      <c r="D14" s="46">
        <v>50000</v>
      </c>
      <c r="E14" s="46">
        <v>50000</v>
      </c>
      <c r="F14" s="46">
        <v>50000</v>
      </c>
    </row>
    <row r="15" spans="1:1025" ht="119.25" customHeight="1" x14ac:dyDescent="0.2">
      <c r="A15" s="66" t="s">
        <v>113</v>
      </c>
      <c r="B15" s="69" t="s">
        <v>85</v>
      </c>
      <c r="C15" s="46"/>
      <c r="D15" s="46">
        <v>50000</v>
      </c>
      <c r="E15" s="46">
        <v>50000</v>
      </c>
      <c r="F15" s="46">
        <v>50000</v>
      </c>
    </row>
    <row r="16" spans="1:1025" ht="119.25" customHeight="1" x14ac:dyDescent="0.2">
      <c r="A16" s="64" t="s">
        <v>114</v>
      </c>
      <c r="B16" s="69" t="s">
        <v>86</v>
      </c>
      <c r="C16" s="46"/>
      <c r="D16" s="46">
        <v>50000</v>
      </c>
      <c r="E16" s="46">
        <v>50000</v>
      </c>
      <c r="F16" s="46">
        <v>50000</v>
      </c>
    </row>
    <row r="17" spans="1:6" s="54" customFormat="1" ht="20.100000000000001" customHeight="1" x14ac:dyDescent="0.2">
      <c r="A17" s="70"/>
      <c r="B17" s="45" t="s">
        <v>87</v>
      </c>
      <c r="C17" s="71">
        <f>SUM(C10:C10)</f>
        <v>0</v>
      </c>
      <c r="D17" s="72">
        <v>500000</v>
      </c>
      <c r="E17" s="72">
        <v>570000</v>
      </c>
      <c r="F17" s="72">
        <v>857997</v>
      </c>
    </row>
    <row r="18" spans="1:6" ht="12.75" customHeight="1" x14ac:dyDescent="0.2"/>
  </sheetData>
  <mergeCells count="5">
    <mergeCell ref="E2:F2"/>
    <mergeCell ref="E3:F3"/>
    <mergeCell ref="E4:F4"/>
    <mergeCell ref="C5:F5"/>
    <mergeCell ref="B6:F6"/>
  </mergeCells>
  <hyperlinks>
    <hyperlink ref="B10" r:id="rId1" location="dst100179" display="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законодательством Российской Федерации;"/>
  </hyperlinks>
  <pageMargins left="0.70833333333333304" right="0.118055555555556" top="0.15763888888888899" bottom="0.15763888888888899" header="0.51180555555555496" footer="0.51180555555555496"/>
  <pageSetup paperSize="9" scale="74" firstPageNumber="0" fitToHeight="16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MK48"/>
  <sheetViews>
    <sheetView topLeftCell="A31" zoomScaleNormal="100" workbookViewId="0">
      <selection activeCell="B27" sqref="B27"/>
    </sheetView>
  </sheetViews>
  <sheetFormatPr defaultRowHeight="12.75" x14ac:dyDescent="0.2"/>
  <cols>
    <col min="1" max="1" width="4.85546875" style="34"/>
    <col min="2" max="2" width="29.42578125" style="34"/>
    <col min="3" max="3" width="0.140625" style="34"/>
    <col min="4" max="4" width="12" style="34"/>
    <col min="5" max="5" width="11.85546875" style="34"/>
    <col min="6" max="6" width="13.42578125" style="34"/>
    <col min="7" max="7" width="12.42578125" style="34"/>
    <col min="8" max="8" width="11.5703125" style="34"/>
    <col min="9" max="9" width="10.5703125" style="34"/>
    <col min="10" max="10" width="12.140625" style="34"/>
    <col min="11" max="11" width="11.42578125" style="34"/>
    <col min="12" max="12" width="11.5703125" style="34"/>
    <col min="13" max="13" width="10.7109375" style="34"/>
    <col min="14" max="14" width="10.85546875" style="34"/>
    <col min="15" max="15" width="10.7109375" style="34"/>
    <col min="16" max="16" width="11.7109375" style="34"/>
    <col min="17" max="17" width="12.42578125" style="34"/>
    <col min="18" max="18" width="12.5703125" style="34"/>
    <col min="19" max="20" width="9.140625" style="34"/>
    <col min="21" max="21" width="12.140625" style="34"/>
    <col min="22" max="22" width="11.85546875" style="73"/>
    <col min="23" max="1025" width="9.140625" style="34"/>
  </cols>
  <sheetData>
    <row r="2" spans="1:22" ht="15.75" customHeight="1" x14ac:dyDescent="0.2">
      <c r="H2" s="108"/>
      <c r="I2" s="108"/>
      <c r="J2" s="108"/>
      <c r="M2" s="97"/>
      <c r="N2" s="97"/>
      <c r="O2" s="97"/>
      <c r="P2" s="97"/>
      <c r="R2" s="97" t="s">
        <v>88</v>
      </c>
      <c r="S2" s="97"/>
      <c r="T2" s="97"/>
      <c r="U2" s="97"/>
    </row>
    <row r="3" spans="1:22" ht="15.75" customHeight="1" x14ac:dyDescent="0.2">
      <c r="H3" s="108"/>
      <c r="I3" s="108"/>
      <c r="J3" s="108"/>
      <c r="L3" s="97"/>
      <c r="M3" s="97"/>
      <c r="N3" s="97"/>
      <c r="O3" s="97"/>
      <c r="Q3" s="97" t="s">
        <v>89</v>
      </c>
      <c r="R3" s="97"/>
      <c r="S3" s="97"/>
      <c r="T3" s="97"/>
      <c r="U3" s="97"/>
    </row>
    <row r="4" spans="1:22" ht="11.25" customHeight="1" x14ac:dyDescent="0.2">
      <c r="C4" s="104"/>
      <c r="D4" s="104"/>
      <c r="E4" s="104"/>
      <c r="F4" s="104"/>
      <c r="G4" s="104"/>
      <c r="H4" s="104"/>
      <c r="I4" s="104"/>
      <c r="J4" s="104"/>
      <c r="L4" s="97"/>
      <c r="M4" s="97"/>
      <c r="N4" s="97"/>
      <c r="O4" s="97"/>
      <c r="Q4" s="97" t="s">
        <v>90</v>
      </c>
      <c r="R4" s="97"/>
      <c r="S4" s="97"/>
      <c r="T4" s="97"/>
      <c r="U4" s="97"/>
    </row>
    <row r="5" spans="1:22" ht="15" x14ac:dyDescent="0.2">
      <c r="A5" s="37"/>
      <c r="C5" s="104"/>
      <c r="D5" s="104"/>
      <c r="E5" s="104"/>
      <c r="F5" s="104"/>
      <c r="G5" s="104"/>
      <c r="H5" s="104"/>
      <c r="I5" s="104"/>
      <c r="J5" s="104"/>
    </row>
    <row r="6" spans="1:22" ht="40.5" customHeight="1" x14ac:dyDescent="0.2">
      <c r="A6" s="37"/>
      <c r="B6" s="107" t="s">
        <v>91</v>
      </c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107"/>
      <c r="U6" s="107"/>
    </row>
    <row r="7" spans="1:22" ht="15" x14ac:dyDescent="0.2">
      <c r="A7" s="37"/>
      <c r="U7" s="74" t="s">
        <v>1</v>
      </c>
    </row>
    <row r="8" spans="1:22" ht="56.25" customHeight="1" x14ac:dyDescent="0.2">
      <c r="A8" s="58" t="s">
        <v>59</v>
      </c>
      <c r="B8" s="59" t="s">
        <v>76</v>
      </c>
      <c r="C8" s="58" t="s">
        <v>61</v>
      </c>
      <c r="D8" s="60" t="s">
        <v>92</v>
      </c>
      <c r="E8" s="60" t="s">
        <v>93</v>
      </c>
      <c r="F8" s="60" t="s">
        <v>94</v>
      </c>
      <c r="G8" s="60" t="s">
        <v>95</v>
      </c>
      <c r="H8" s="60" t="s">
        <v>96</v>
      </c>
      <c r="I8" s="60" t="s">
        <v>97</v>
      </c>
      <c r="J8" s="60" t="s">
        <v>98</v>
      </c>
      <c r="K8" s="60" t="s">
        <v>99</v>
      </c>
      <c r="L8" s="60" t="s">
        <v>100</v>
      </c>
      <c r="M8" s="60" t="s">
        <v>101</v>
      </c>
      <c r="N8" s="60" t="s">
        <v>102</v>
      </c>
      <c r="O8" s="60" t="s">
        <v>103</v>
      </c>
      <c r="P8" s="60" t="s">
        <v>104</v>
      </c>
      <c r="Q8" s="60" t="s">
        <v>105</v>
      </c>
      <c r="R8" s="60" t="s">
        <v>106</v>
      </c>
      <c r="S8" s="60" t="s">
        <v>107</v>
      </c>
      <c r="T8" s="60" t="s">
        <v>108</v>
      </c>
      <c r="U8" s="75" t="s">
        <v>109</v>
      </c>
      <c r="V8" s="76" t="s">
        <v>110</v>
      </c>
    </row>
    <row r="9" spans="1:22" x14ac:dyDescent="0.2">
      <c r="A9" s="77" t="s">
        <v>78</v>
      </c>
      <c r="B9" s="77" t="s">
        <v>67</v>
      </c>
      <c r="C9" s="77" t="s">
        <v>68</v>
      </c>
      <c r="D9" s="78">
        <v>3</v>
      </c>
      <c r="E9" s="78">
        <v>4</v>
      </c>
      <c r="F9" s="78">
        <v>5</v>
      </c>
      <c r="G9" s="78">
        <v>6</v>
      </c>
      <c r="H9" s="78">
        <v>7</v>
      </c>
      <c r="I9" s="77" t="s">
        <v>72</v>
      </c>
      <c r="J9" s="79">
        <v>9</v>
      </c>
      <c r="K9" s="79">
        <v>10</v>
      </c>
      <c r="L9" s="79">
        <v>11</v>
      </c>
      <c r="M9" s="79">
        <v>12</v>
      </c>
      <c r="N9" s="79">
        <v>13</v>
      </c>
      <c r="O9" s="79">
        <v>14</v>
      </c>
      <c r="P9" s="79">
        <v>15</v>
      </c>
      <c r="Q9" s="79">
        <v>16</v>
      </c>
      <c r="R9" s="79">
        <v>17</v>
      </c>
      <c r="S9" s="79">
        <v>18</v>
      </c>
      <c r="T9" s="79">
        <v>19</v>
      </c>
      <c r="U9" s="79">
        <v>20</v>
      </c>
      <c r="V9" s="76"/>
    </row>
    <row r="10" spans="1:22" ht="89.25" customHeight="1" x14ac:dyDescent="0.2">
      <c r="A10" s="79" t="s">
        <v>73</v>
      </c>
      <c r="B10" s="67" t="s">
        <v>111</v>
      </c>
      <c r="C10" s="80"/>
      <c r="D10" s="81"/>
      <c r="E10" s="81"/>
      <c r="F10" s="81"/>
      <c r="G10" s="81"/>
      <c r="H10" s="81"/>
      <c r="I10" s="82"/>
      <c r="J10" s="79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72">
        <f t="shared" ref="V10:V47" si="0">SUM(D10+E10+F10+G10+H10+I10+J10+K10+L10+M10+N10+O10+P10+Q10+R10+S10+T10+U10)</f>
        <v>0</v>
      </c>
    </row>
    <row r="11" spans="1:22" ht="54.75" customHeight="1" x14ac:dyDescent="0.2">
      <c r="A11" s="79" t="s">
        <v>80</v>
      </c>
      <c r="B11" s="67" t="s">
        <v>112</v>
      </c>
      <c r="C11" s="80"/>
      <c r="D11" s="81"/>
      <c r="E11" s="81"/>
      <c r="F11" s="81"/>
      <c r="G11" s="81"/>
      <c r="H11" s="81"/>
      <c r="I11" s="82"/>
      <c r="J11" s="79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72">
        <f t="shared" si="0"/>
        <v>0</v>
      </c>
    </row>
    <row r="12" spans="1:22" ht="88.5" customHeight="1" x14ac:dyDescent="0.2">
      <c r="A12" s="79" t="s">
        <v>82</v>
      </c>
      <c r="B12" s="67" t="s">
        <v>81</v>
      </c>
      <c r="C12" s="80"/>
      <c r="D12" s="80"/>
      <c r="E12" s="84"/>
      <c r="F12" s="85"/>
      <c r="G12" s="80"/>
      <c r="H12" s="86"/>
      <c r="I12" s="82"/>
      <c r="J12" s="79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  <c r="V12" s="72">
        <f t="shared" si="0"/>
        <v>0</v>
      </c>
    </row>
    <row r="13" spans="1:22" ht="220.5" customHeight="1" x14ac:dyDescent="0.2">
      <c r="A13" s="79">
        <v>4</v>
      </c>
      <c r="B13" s="87" t="s">
        <v>79</v>
      </c>
      <c r="C13" s="80"/>
      <c r="D13" s="80"/>
      <c r="E13" s="84"/>
      <c r="F13" s="85"/>
      <c r="G13" s="80"/>
      <c r="H13" s="86"/>
      <c r="I13" s="82"/>
      <c r="J13" s="79"/>
      <c r="K13" s="83"/>
      <c r="L13" s="83"/>
      <c r="M13" s="83"/>
      <c r="N13" s="83"/>
      <c r="O13" s="83"/>
      <c r="P13" s="83"/>
      <c r="Q13" s="83"/>
      <c r="R13" s="83"/>
      <c r="S13" s="83"/>
      <c r="T13" s="83"/>
      <c r="U13" s="83"/>
      <c r="V13" s="72">
        <f t="shared" si="0"/>
        <v>0</v>
      </c>
    </row>
    <row r="14" spans="1:22" s="54" customFormat="1" ht="159.75" customHeight="1" x14ac:dyDescent="0.2">
      <c r="A14" s="88" t="s">
        <v>113</v>
      </c>
      <c r="B14" s="68" t="s">
        <v>83</v>
      </c>
      <c r="C14" s="82"/>
      <c r="D14" s="82"/>
      <c r="E14" s="82"/>
      <c r="F14" s="89"/>
      <c r="G14" s="82"/>
      <c r="H14" s="90"/>
      <c r="I14" s="82"/>
      <c r="J14" s="88"/>
      <c r="K14" s="91"/>
      <c r="L14" s="91"/>
      <c r="M14" s="91"/>
      <c r="N14" s="91"/>
      <c r="O14" s="91"/>
      <c r="P14" s="91"/>
      <c r="Q14" s="91"/>
      <c r="R14" s="91"/>
      <c r="S14" s="91"/>
      <c r="T14" s="91"/>
      <c r="U14" s="91"/>
      <c r="V14" s="72">
        <f t="shared" si="0"/>
        <v>0</v>
      </c>
    </row>
    <row r="15" spans="1:22" ht="66" customHeight="1" x14ac:dyDescent="0.2">
      <c r="A15" s="79" t="s">
        <v>114</v>
      </c>
      <c r="B15" s="68" t="s">
        <v>115</v>
      </c>
      <c r="C15" s="80"/>
      <c r="D15" s="80"/>
      <c r="E15" s="84"/>
      <c r="F15" s="85"/>
      <c r="G15" s="80"/>
      <c r="H15" s="86"/>
      <c r="I15" s="82"/>
      <c r="J15" s="79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72">
        <f t="shared" si="0"/>
        <v>0</v>
      </c>
    </row>
    <row r="16" spans="1:22" ht="67.5" customHeight="1" x14ac:dyDescent="0.2">
      <c r="A16" s="79">
        <v>7</v>
      </c>
      <c r="B16" s="68" t="s">
        <v>116</v>
      </c>
      <c r="C16" s="80"/>
      <c r="D16" s="80"/>
      <c r="E16" s="84"/>
      <c r="F16" s="85"/>
      <c r="G16" s="80"/>
      <c r="H16" s="86"/>
      <c r="I16" s="82"/>
      <c r="J16" s="79"/>
      <c r="K16" s="83"/>
      <c r="L16" s="83"/>
      <c r="M16" s="83"/>
      <c r="N16" s="83"/>
      <c r="O16" s="83"/>
      <c r="P16" s="83"/>
      <c r="Q16" s="83"/>
      <c r="R16" s="83"/>
      <c r="S16" s="83"/>
      <c r="T16" s="83"/>
      <c r="U16" s="83"/>
      <c r="V16" s="72">
        <f t="shared" si="0"/>
        <v>0</v>
      </c>
    </row>
    <row r="17" spans="1:22" ht="44.25" customHeight="1" x14ac:dyDescent="0.2">
      <c r="A17" s="79" t="s">
        <v>117</v>
      </c>
      <c r="B17" s="68" t="s">
        <v>118</v>
      </c>
      <c r="C17" s="80"/>
      <c r="D17" s="80"/>
      <c r="E17" s="84"/>
      <c r="F17" s="85"/>
      <c r="G17" s="80"/>
      <c r="H17" s="86"/>
      <c r="I17" s="82"/>
      <c r="J17" s="79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  <c r="V17" s="72">
        <f t="shared" si="0"/>
        <v>0</v>
      </c>
    </row>
    <row r="18" spans="1:22" ht="50.25" customHeight="1" x14ac:dyDescent="0.2">
      <c r="A18" s="79" t="s">
        <v>119</v>
      </c>
      <c r="B18" s="68" t="s">
        <v>120</v>
      </c>
      <c r="C18" s="80"/>
      <c r="D18" s="80"/>
      <c r="E18" s="84"/>
      <c r="F18" s="85"/>
      <c r="G18" s="80"/>
      <c r="H18" s="86"/>
      <c r="I18" s="82"/>
      <c r="J18" s="79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72">
        <f t="shared" si="0"/>
        <v>0</v>
      </c>
    </row>
    <row r="19" spans="1:22" ht="51" customHeight="1" x14ac:dyDescent="0.2">
      <c r="A19" s="79" t="s">
        <v>121</v>
      </c>
      <c r="B19" s="68" t="s">
        <v>122</v>
      </c>
      <c r="C19" s="80"/>
      <c r="D19" s="80"/>
      <c r="E19" s="84"/>
      <c r="F19" s="85"/>
      <c r="G19" s="80"/>
      <c r="H19" s="86"/>
      <c r="I19" s="82"/>
      <c r="J19" s="79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72">
        <f t="shared" si="0"/>
        <v>0</v>
      </c>
    </row>
    <row r="20" spans="1:22" ht="60.75" customHeight="1" x14ac:dyDescent="0.2">
      <c r="A20" s="79">
        <v>11</v>
      </c>
      <c r="B20" s="68" t="s">
        <v>123</v>
      </c>
      <c r="C20" s="80"/>
      <c r="D20" s="80"/>
      <c r="E20" s="84">
        <v>1798.2</v>
      </c>
      <c r="F20" s="85"/>
      <c r="G20" s="80"/>
      <c r="H20" s="86"/>
      <c r="I20" s="82"/>
      <c r="J20" s="79"/>
      <c r="K20" s="83"/>
      <c r="L20" s="83"/>
      <c r="M20" s="83"/>
      <c r="N20" s="83"/>
      <c r="O20" s="83"/>
      <c r="P20" s="83"/>
      <c r="Q20" s="83"/>
      <c r="R20" s="83"/>
      <c r="S20" s="83"/>
      <c r="T20" s="83"/>
      <c r="U20" s="83"/>
      <c r="V20" s="72">
        <f t="shared" si="0"/>
        <v>1798.2</v>
      </c>
    </row>
    <row r="21" spans="1:22" ht="58.5" customHeight="1" x14ac:dyDescent="0.2">
      <c r="A21" s="79">
        <v>12</v>
      </c>
      <c r="B21" s="68" t="s">
        <v>124</v>
      </c>
      <c r="C21" s="80"/>
      <c r="D21" s="80"/>
      <c r="E21" s="84">
        <v>126.8</v>
      </c>
      <c r="F21" s="85">
        <v>603</v>
      </c>
      <c r="G21" s="80">
        <v>1734.8</v>
      </c>
      <c r="H21" s="86">
        <v>1702.7</v>
      </c>
      <c r="I21" s="80">
        <v>1011.5</v>
      </c>
      <c r="J21" s="92">
        <v>1625.8</v>
      </c>
      <c r="K21" s="92">
        <v>734.2</v>
      </c>
      <c r="L21" s="92">
        <v>596.6</v>
      </c>
      <c r="M21" s="92">
        <v>1318.9</v>
      </c>
      <c r="N21" s="92">
        <v>2593</v>
      </c>
      <c r="O21" s="92">
        <v>1960.1</v>
      </c>
      <c r="P21" s="92">
        <v>1018.7</v>
      </c>
      <c r="Q21" s="92">
        <v>862.1</v>
      </c>
      <c r="R21" s="92">
        <v>1191.4000000000001</v>
      </c>
      <c r="S21" s="92">
        <v>837.8</v>
      </c>
      <c r="T21" s="92">
        <v>893.2</v>
      </c>
      <c r="U21" s="92">
        <v>891</v>
      </c>
      <c r="V21" s="72">
        <f t="shared" si="0"/>
        <v>19701.600000000002</v>
      </c>
    </row>
    <row r="22" spans="1:22" ht="124.5" customHeight="1" x14ac:dyDescent="0.2">
      <c r="A22" s="79">
        <v>13</v>
      </c>
      <c r="B22" s="68" t="s">
        <v>125</v>
      </c>
      <c r="C22" s="80"/>
      <c r="D22" s="80"/>
      <c r="E22" s="84"/>
      <c r="F22" s="85"/>
      <c r="G22" s="80"/>
      <c r="H22" s="86"/>
      <c r="I22" s="82"/>
      <c r="J22" s="79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3"/>
      <c r="V22" s="72">
        <f t="shared" si="0"/>
        <v>0</v>
      </c>
    </row>
    <row r="23" spans="1:22" ht="96" customHeight="1" x14ac:dyDescent="0.2">
      <c r="A23" s="79">
        <v>14</v>
      </c>
      <c r="B23" s="69" t="s">
        <v>126</v>
      </c>
      <c r="C23" s="80"/>
      <c r="D23" s="80"/>
      <c r="E23" s="84"/>
      <c r="F23" s="85"/>
      <c r="G23" s="80"/>
      <c r="H23" s="86"/>
      <c r="I23" s="82"/>
      <c r="J23" s="79"/>
      <c r="K23" s="83"/>
      <c r="L23" s="83"/>
      <c r="M23" s="83"/>
      <c r="N23" s="83"/>
      <c r="O23" s="83"/>
      <c r="P23" s="83"/>
      <c r="Q23" s="83"/>
      <c r="R23" s="83"/>
      <c r="S23" s="83"/>
      <c r="T23" s="83"/>
      <c r="U23" s="83"/>
      <c r="V23" s="72">
        <f t="shared" si="0"/>
        <v>0</v>
      </c>
    </row>
    <row r="24" spans="1:22" ht="107.25" customHeight="1" x14ac:dyDescent="0.2">
      <c r="A24" s="79">
        <v>15</v>
      </c>
      <c r="B24" s="69" t="s">
        <v>127</v>
      </c>
      <c r="C24" s="80"/>
      <c r="D24" s="80"/>
      <c r="E24" s="84"/>
      <c r="F24" s="85"/>
      <c r="G24" s="80"/>
      <c r="H24" s="86"/>
      <c r="I24" s="82"/>
      <c r="J24" s="79"/>
      <c r="K24" s="83"/>
      <c r="L24" s="83"/>
      <c r="M24" s="83"/>
      <c r="N24" s="83"/>
      <c r="O24" s="83"/>
      <c r="P24" s="83"/>
      <c r="Q24" s="83"/>
      <c r="R24" s="83"/>
      <c r="S24" s="83"/>
      <c r="T24" s="83"/>
      <c r="U24" s="83"/>
      <c r="V24" s="72">
        <f t="shared" si="0"/>
        <v>0</v>
      </c>
    </row>
    <row r="25" spans="1:22" ht="107.25" customHeight="1" x14ac:dyDescent="0.2">
      <c r="A25" s="79">
        <v>16</v>
      </c>
      <c r="B25" s="69" t="s">
        <v>128</v>
      </c>
      <c r="C25" s="80"/>
      <c r="D25" s="80"/>
      <c r="E25" s="84"/>
      <c r="F25" s="85"/>
      <c r="G25" s="80"/>
      <c r="H25" s="86"/>
      <c r="I25" s="82"/>
      <c r="J25" s="79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72">
        <f t="shared" si="0"/>
        <v>0</v>
      </c>
    </row>
    <row r="26" spans="1:22" ht="30" customHeight="1" x14ac:dyDescent="0.2">
      <c r="A26" s="79">
        <v>17</v>
      </c>
      <c r="B26" s="69" t="s">
        <v>129</v>
      </c>
      <c r="C26" s="80"/>
      <c r="D26" s="80"/>
      <c r="E26" s="84"/>
      <c r="F26" s="85"/>
      <c r="G26" s="80"/>
      <c r="H26" s="86"/>
      <c r="I26" s="82"/>
      <c r="J26" s="79"/>
      <c r="K26" s="83"/>
      <c r="L26" s="83"/>
      <c r="M26" s="83"/>
      <c r="N26" s="83"/>
      <c r="O26" s="83"/>
      <c r="P26" s="83"/>
      <c r="Q26" s="83"/>
      <c r="R26" s="83"/>
      <c r="S26" s="83"/>
      <c r="T26" s="83"/>
      <c r="U26" s="83"/>
      <c r="V26" s="72">
        <f t="shared" si="0"/>
        <v>0</v>
      </c>
    </row>
    <row r="27" spans="1:22" ht="70.5" customHeight="1" x14ac:dyDescent="0.2">
      <c r="A27" s="79">
        <v>18</v>
      </c>
      <c r="B27" s="69" t="s">
        <v>86</v>
      </c>
      <c r="C27" s="80"/>
      <c r="D27" s="80"/>
      <c r="E27" s="84"/>
      <c r="F27" s="85"/>
      <c r="G27" s="80"/>
      <c r="H27" s="86"/>
      <c r="I27" s="82"/>
      <c r="J27" s="79"/>
      <c r="K27" s="83"/>
      <c r="L27" s="83"/>
      <c r="M27" s="83"/>
      <c r="N27" s="83"/>
      <c r="O27" s="83"/>
      <c r="P27" s="83"/>
      <c r="Q27" s="83"/>
      <c r="R27" s="83"/>
      <c r="S27" s="83"/>
      <c r="T27" s="83"/>
      <c r="U27" s="83"/>
      <c r="V27" s="72">
        <f t="shared" si="0"/>
        <v>0</v>
      </c>
    </row>
    <row r="28" spans="1:22" ht="400.5" customHeight="1" x14ac:dyDescent="0.2">
      <c r="A28" s="79">
        <v>19</v>
      </c>
      <c r="B28" s="69" t="s">
        <v>130</v>
      </c>
      <c r="C28" s="80"/>
      <c r="D28" s="80"/>
      <c r="E28" s="84"/>
      <c r="F28" s="85"/>
      <c r="G28" s="80"/>
      <c r="H28" s="86"/>
      <c r="I28" s="82"/>
      <c r="J28" s="79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72">
        <f t="shared" si="0"/>
        <v>0</v>
      </c>
    </row>
    <row r="29" spans="1:22" ht="409.5" customHeight="1" x14ac:dyDescent="0.2">
      <c r="A29" s="79">
        <v>20</v>
      </c>
      <c r="B29" s="65" t="s">
        <v>131</v>
      </c>
      <c r="C29" s="80"/>
      <c r="D29" s="80"/>
      <c r="E29" s="84"/>
      <c r="F29" s="85"/>
      <c r="G29" s="80"/>
      <c r="H29" s="86"/>
      <c r="I29" s="82"/>
      <c r="J29" s="79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3"/>
      <c r="V29" s="72">
        <f t="shared" si="0"/>
        <v>0</v>
      </c>
    </row>
    <row r="30" spans="1:22" ht="249.75" customHeight="1" x14ac:dyDescent="0.2">
      <c r="A30" s="79">
        <v>21</v>
      </c>
      <c r="B30" s="69" t="s">
        <v>132</v>
      </c>
      <c r="C30" s="80"/>
      <c r="D30" s="80"/>
      <c r="E30" s="84"/>
      <c r="F30" s="85"/>
      <c r="G30" s="80"/>
      <c r="H30" s="86"/>
      <c r="I30" s="82"/>
      <c r="J30" s="79"/>
      <c r="K30" s="83"/>
      <c r="L30" s="83"/>
      <c r="M30" s="83"/>
      <c r="N30" s="83"/>
      <c r="O30" s="83"/>
      <c r="P30" s="83"/>
      <c r="Q30" s="83"/>
      <c r="R30" s="83"/>
      <c r="S30" s="83"/>
      <c r="T30" s="83"/>
      <c r="U30" s="83"/>
      <c r="V30" s="72">
        <f t="shared" si="0"/>
        <v>0</v>
      </c>
    </row>
    <row r="31" spans="1:22" ht="33.75" customHeight="1" x14ac:dyDescent="0.2">
      <c r="A31" s="79">
        <v>22</v>
      </c>
      <c r="B31" s="69" t="s">
        <v>85</v>
      </c>
      <c r="C31" s="80"/>
      <c r="D31" s="80"/>
      <c r="E31" s="84"/>
      <c r="F31" s="85"/>
      <c r="G31" s="80"/>
      <c r="H31" s="86"/>
      <c r="I31" s="82"/>
      <c r="J31" s="79"/>
      <c r="K31" s="83"/>
      <c r="L31" s="83"/>
      <c r="M31" s="83"/>
      <c r="N31" s="83"/>
      <c r="O31" s="83"/>
      <c r="P31" s="83"/>
      <c r="Q31" s="83"/>
      <c r="R31" s="83"/>
      <c r="S31" s="83"/>
      <c r="T31" s="83"/>
      <c r="U31" s="83"/>
      <c r="V31" s="72">
        <f t="shared" si="0"/>
        <v>0</v>
      </c>
    </row>
    <row r="32" spans="1:22" ht="98.25" customHeight="1" x14ac:dyDescent="0.2">
      <c r="A32" s="79">
        <v>23</v>
      </c>
      <c r="B32" s="69" t="s">
        <v>133</v>
      </c>
      <c r="C32" s="80"/>
      <c r="D32" s="80"/>
      <c r="E32" s="84"/>
      <c r="F32" s="85"/>
      <c r="G32" s="80"/>
      <c r="H32" s="86"/>
      <c r="I32" s="82"/>
      <c r="J32" s="79"/>
      <c r="K32" s="83"/>
      <c r="L32" s="83"/>
      <c r="M32" s="83"/>
      <c r="N32" s="83"/>
      <c r="O32" s="83"/>
      <c r="P32" s="83"/>
      <c r="Q32" s="83"/>
      <c r="R32" s="83"/>
      <c r="S32" s="83"/>
      <c r="T32" s="83"/>
      <c r="U32" s="83"/>
      <c r="V32" s="72">
        <f t="shared" si="0"/>
        <v>0</v>
      </c>
    </row>
    <row r="33" spans="1:22" ht="86.25" customHeight="1" x14ac:dyDescent="0.2">
      <c r="A33" s="79">
        <v>24</v>
      </c>
      <c r="B33" s="69" t="s">
        <v>134</v>
      </c>
      <c r="C33" s="80"/>
      <c r="D33" s="80"/>
      <c r="E33" s="84"/>
      <c r="F33" s="85"/>
      <c r="G33" s="80"/>
      <c r="H33" s="86"/>
      <c r="I33" s="82"/>
      <c r="J33" s="79"/>
      <c r="K33" s="83"/>
      <c r="L33" s="83"/>
      <c r="M33" s="83"/>
      <c r="N33" s="83"/>
      <c r="O33" s="83"/>
      <c r="P33" s="83"/>
      <c r="Q33" s="83"/>
      <c r="R33" s="83"/>
      <c r="S33" s="83"/>
      <c r="T33" s="83"/>
      <c r="U33" s="83"/>
      <c r="V33" s="72">
        <f t="shared" si="0"/>
        <v>0</v>
      </c>
    </row>
    <row r="34" spans="1:22" ht="56.25" customHeight="1" x14ac:dyDescent="0.2">
      <c r="A34" s="79">
        <v>25</v>
      </c>
      <c r="B34" s="69" t="s">
        <v>135</v>
      </c>
      <c r="C34" s="80"/>
      <c r="D34" s="80"/>
      <c r="E34" s="84"/>
      <c r="F34" s="85"/>
      <c r="G34" s="80"/>
      <c r="H34" s="86"/>
      <c r="I34" s="82"/>
      <c r="J34" s="79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72">
        <f t="shared" si="0"/>
        <v>0</v>
      </c>
    </row>
    <row r="35" spans="1:22" ht="123.75" customHeight="1" x14ac:dyDescent="0.2">
      <c r="A35" s="79">
        <v>26</v>
      </c>
      <c r="B35" s="69" t="s">
        <v>136</v>
      </c>
      <c r="C35" s="80"/>
      <c r="D35" s="80"/>
      <c r="E35" s="84"/>
      <c r="F35" s="85"/>
      <c r="G35" s="80"/>
      <c r="H35" s="86"/>
      <c r="I35" s="82"/>
      <c r="J35" s="79"/>
      <c r="K35" s="83"/>
      <c r="L35" s="83"/>
      <c r="M35" s="83"/>
      <c r="N35" s="83"/>
      <c r="O35" s="83"/>
      <c r="P35" s="83"/>
      <c r="Q35" s="83"/>
      <c r="R35" s="83"/>
      <c r="S35" s="83"/>
      <c r="T35" s="83"/>
      <c r="U35" s="83"/>
      <c r="V35" s="72">
        <f t="shared" si="0"/>
        <v>0</v>
      </c>
    </row>
    <row r="36" spans="1:22" s="54" customFormat="1" ht="67.5" customHeight="1" x14ac:dyDescent="0.2">
      <c r="A36" s="79">
        <v>27</v>
      </c>
      <c r="B36" s="69" t="s">
        <v>137</v>
      </c>
      <c r="C36" s="82"/>
      <c r="D36" s="82"/>
      <c r="E36" s="82"/>
      <c r="F36" s="89"/>
      <c r="G36" s="82"/>
      <c r="H36" s="90"/>
      <c r="I36" s="82"/>
      <c r="J36" s="88"/>
      <c r="K36" s="91"/>
      <c r="L36" s="91"/>
      <c r="M36" s="91"/>
      <c r="N36" s="91"/>
      <c r="O36" s="91"/>
      <c r="P36" s="91"/>
      <c r="Q36" s="91"/>
      <c r="R36" s="91"/>
      <c r="S36" s="91"/>
      <c r="T36" s="91"/>
      <c r="U36" s="91"/>
      <c r="V36" s="72">
        <f t="shared" si="0"/>
        <v>0</v>
      </c>
    </row>
    <row r="37" spans="1:22" s="54" customFormat="1" ht="42.75" customHeight="1" x14ac:dyDescent="0.2">
      <c r="A37" s="79">
        <v>28</v>
      </c>
      <c r="B37" s="69" t="s">
        <v>138</v>
      </c>
      <c r="C37" s="82"/>
      <c r="D37" s="82"/>
      <c r="E37" s="82"/>
      <c r="F37" s="89"/>
      <c r="G37" s="82"/>
      <c r="H37" s="90"/>
      <c r="I37" s="82"/>
      <c r="J37" s="88"/>
      <c r="K37" s="91"/>
      <c r="L37" s="91"/>
      <c r="M37" s="91"/>
      <c r="N37" s="91"/>
      <c r="O37" s="91"/>
      <c r="P37" s="91"/>
      <c r="Q37" s="91"/>
      <c r="R37" s="91"/>
      <c r="S37" s="91"/>
      <c r="T37" s="91"/>
      <c r="U37" s="91"/>
      <c r="V37" s="72">
        <f t="shared" si="0"/>
        <v>0</v>
      </c>
    </row>
    <row r="38" spans="1:22" s="54" customFormat="1" ht="99" customHeight="1" x14ac:dyDescent="0.2">
      <c r="A38" s="79">
        <v>29</v>
      </c>
      <c r="B38" s="69" t="s">
        <v>139</v>
      </c>
      <c r="C38" s="82"/>
      <c r="D38" s="82"/>
      <c r="E38" s="82"/>
      <c r="F38" s="89"/>
      <c r="G38" s="82"/>
      <c r="H38" s="90"/>
      <c r="I38" s="82"/>
      <c r="J38" s="88"/>
      <c r="K38" s="91"/>
      <c r="L38" s="91"/>
      <c r="M38" s="91"/>
      <c r="N38" s="91"/>
      <c r="O38" s="91"/>
      <c r="P38" s="91"/>
      <c r="Q38" s="91"/>
      <c r="R38" s="91"/>
      <c r="S38" s="91"/>
      <c r="T38" s="91"/>
      <c r="U38" s="91"/>
      <c r="V38" s="72">
        <f t="shared" si="0"/>
        <v>0</v>
      </c>
    </row>
    <row r="39" spans="1:22" s="54" customFormat="1" ht="33" customHeight="1" x14ac:dyDescent="0.2">
      <c r="A39" s="79">
        <v>30</v>
      </c>
      <c r="B39" s="69" t="s">
        <v>140</v>
      </c>
      <c r="C39" s="82"/>
      <c r="D39" s="82"/>
      <c r="E39" s="82"/>
      <c r="F39" s="89"/>
      <c r="G39" s="82"/>
      <c r="H39" s="90"/>
      <c r="I39" s="82"/>
      <c r="J39" s="88"/>
      <c r="K39" s="91"/>
      <c r="L39" s="91"/>
      <c r="M39" s="91"/>
      <c r="N39" s="91"/>
      <c r="O39" s="91"/>
      <c r="P39" s="91"/>
      <c r="Q39" s="91"/>
      <c r="R39" s="91"/>
      <c r="S39" s="91"/>
      <c r="T39" s="91"/>
      <c r="U39" s="91"/>
      <c r="V39" s="72">
        <f t="shared" si="0"/>
        <v>0</v>
      </c>
    </row>
    <row r="40" spans="1:22" s="54" customFormat="1" ht="69.75" customHeight="1" x14ac:dyDescent="0.2">
      <c r="A40" s="79">
        <v>31</v>
      </c>
      <c r="B40" s="69" t="s">
        <v>141</v>
      </c>
      <c r="C40" s="82"/>
      <c r="D40" s="82"/>
      <c r="E40" s="82"/>
      <c r="F40" s="89"/>
      <c r="G40" s="82"/>
      <c r="H40" s="90"/>
      <c r="I40" s="82"/>
      <c r="J40" s="88"/>
      <c r="K40" s="91"/>
      <c r="L40" s="91"/>
      <c r="M40" s="91"/>
      <c r="N40" s="91"/>
      <c r="O40" s="91"/>
      <c r="P40" s="91"/>
      <c r="Q40" s="91"/>
      <c r="R40" s="91"/>
      <c r="S40" s="91"/>
      <c r="T40" s="91"/>
      <c r="U40" s="91"/>
      <c r="V40" s="72">
        <f t="shared" si="0"/>
        <v>0</v>
      </c>
    </row>
    <row r="41" spans="1:22" s="54" customFormat="1" ht="99" customHeight="1" x14ac:dyDescent="0.2">
      <c r="A41" s="79">
        <v>32</v>
      </c>
      <c r="B41" s="69" t="s">
        <v>142</v>
      </c>
      <c r="C41" s="82"/>
      <c r="D41" s="82"/>
      <c r="E41" s="82"/>
      <c r="F41" s="89"/>
      <c r="G41" s="82"/>
      <c r="H41" s="90"/>
      <c r="I41" s="82"/>
      <c r="J41" s="88"/>
      <c r="K41" s="91"/>
      <c r="L41" s="91"/>
      <c r="M41" s="91"/>
      <c r="N41" s="91"/>
      <c r="O41" s="91"/>
      <c r="P41" s="91"/>
      <c r="Q41" s="91"/>
      <c r="R41" s="91"/>
      <c r="S41" s="91"/>
      <c r="T41" s="91"/>
      <c r="U41" s="91"/>
      <c r="V41" s="72">
        <f t="shared" si="0"/>
        <v>0</v>
      </c>
    </row>
    <row r="42" spans="1:22" s="54" customFormat="1" ht="131.25" customHeight="1" x14ac:dyDescent="0.2">
      <c r="A42" s="79">
        <v>33</v>
      </c>
      <c r="B42" s="69" t="s">
        <v>143</v>
      </c>
      <c r="C42" s="82"/>
      <c r="D42" s="82"/>
      <c r="E42" s="82"/>
      <c r="F42" s="89"/>
      <c r="G42" s="82"/>
      <c r="H42" s="90"/>
      <c r="I42" s="82"/>
      <c r="J42" s="88"/>
      <c r="K42" s="91"/>
      <c r="L42" s="91"/>
      <c r="M42" s="91"/>
      <c r="N42" s="91"/>
      <c r="O42" s="91"/>
      <c r="P42" s="91"/>
      <c r="Q42" s="91"/>
      <c r="R42" s="91"/>
      <c r="S42" s="91"/>
      <c r="T42" s="91"/>
      <c r="U42" s="91"/>
      <c r="V42" s="72">
        <f t="shared" si="0"/>
        <v>0</v>
      </c>
    </row>
    <row r="43" spans="1:22" s="54" customFormat="1" ht="121.5" customHeight="1" x14ac:dyDescent="0.2">
      <c r="A43" s="79">
        <v>34</v>
      </c>
      <c r="B43" s="69" t="s">
        <v>144</v>
      </c>
      <c r="C43" s="82"/>
      <c r="D43" s="82"/>
      <c r="E43" s="82"/>
      <c r="F43" s="89"/>
      <c r="G43" s="82"/>
      <c r="H43" s="90"/>
      <c r="I43" s="82"/>
      <c r="J43" s="88"/>
      <c r="K43" s="91"/>
      <c r="L43" s="91"/>
      <c r="M43" s="91"/>
      <c r="N43" s="91"/>
      <c r="O43" s="91"/>
      <c r="P43" s="91"/>
      <c r="Q43" s="91"/>
      <c r="R43" s="91"/>
      <c r="S43" s="91"/>
      <c r="T43" s="91"/>
      <c r="U43" s="91"/>
      <c r="V43" s="72">
        <f t="shared" si="0"/>
        <v>0</v>
      </c>
    </row>
    <row r="44" spans="1:22" s="54" customFormat="1" ht="120" customHeight="1" x14ac:dyDescent="0.2">
      <c r="A44" s="79">
        <v>35</v>
      </c>
      <c r="B44" s="69" t="s">
        <v>145</v>
      </c>
      <c r="C44" s="82"/>
      <c r="D44" s="82"/>
      <c r="E44" s="82"/>
      <c r="F44" s="89"/>
      <c r="G44" s="82"/>
      <c r="H44" s="90"/>
      <c r="I44" s="82"/>
      <c r="J44" s="88"/>
      <c r="K44" s="91"/>
      <c r="L44" s="91"/>
      <c r="M44" s="91"/>
      <c r="N44" s="91"/>
      <c r="O44" s="91"/>
      <c r="P44" s="91"/>
      <c r="Q44" s="91"/>
      <c r="R44" s="91"/>
      <c r="S44" s="91"/>
      <c r="T44" s="91"/>
      <c r="U44" s="91"/>
      <c r="V44" s="72">
        <f t="shared" si="0"/>
        <v>0</v>
      </c>
    </row>
    <row r="45" spans="1:22" s="54" customFormat="1" ht="45" customHeight="1" x14ac:dyDescent="0.2">
      <c r="A45" s="79">
        <v>36</v>
      </c>
      <c r="B45" s="69" t="s">
        <v>146</v>
      </c>
      <c r="C45" s="82"/>
      <c r="D45" s="82"/>
      <c r="E45" s="82"/>
      <c r="F45" s="89"/>
      <c r="G45" s="82"/>
      <c r="H45" s="90"/>
      <c r="I45" s="82"/>
      <c r="J45" s="88"/>
      <c r="K45" s="91"/>
      <c r="L45" s="91"/>
      <c r="M45" s="91"/>
      <c r="N45" s="91"/>
      <c r="O45" s="91"/>
      <c r="P45" s="91"/>
      <c r="Q45" s="91"/>
      <c r="R45" s="91"/>
      <c r="S45" s="91"/>
      <c r="T45" s="91"/>
      <c r="U45" s="91"/>
      <c r="V45" s="72">
        <f t="shared" si="0"/>
        <v>0</v>
      </c>
    </row>
    <row r="46" spans="1:22" s="54" customFormat="1" ht="83.25" customHeight="1" x14ac:dyDescent="0.2">
      <c r="A46" s="79">
        <v>37</v>
      </c>
      <c r="B46" s="65" t="s">
        <v>147</v>
      </c>
      <c r="C46" s="82"/>
      <c r="D46" s="82"/>
      <c r="E46" s="82"/>
      <c r="F46" s="89"/>
      <c r="G46" s="82"/>
      <c r="H46" s="90"/>
      <c r="I46" s="82"/>
      <c r="J46" s="88"/>
      <c r="K46" s="91"/>
      <c r="L46" s="91"/>
      <c r="M46" s="91"/>
      <c r="N46" s="91"/>
      <c r="O46" s="91"/>
      <c r="P46" s="91"/>
      <c r="Q46" s="91"/>
      <c r="R46" s="91"/>
      <c r="S46" s="91"/>
      <c r="T46" s="91"/>
      <c r="U46" s="91"/>
      <c r="V46" s="72">
        <f t="shared" si="0"/>
        <v>0</v>
      </c>
    </row>
    <row r="47" spans="1:22" s="54" customFormat="1" ht="20.100000000000001" customHeight="1" x14ac:dyDescent="0.2">
      <c r="A47" s="93"/>
      <c r="B47" s="94" t="s">
        <v>87</v>
      </c>
      <c r="C47" s="95">
        <f>SUM(C10:C35)</f>
        <v>0</v>
      </c>
      <c r="D47" s="82">
        <f t="shared" ref="D47:U47" si="1">SUM(D10:D46)</f>
        <v>0</v>
      </c>
      <c r="E47" s="82">
        <f t="shared" si="1"/>
        <v>1925</v>
      </c>
      <c r="F47" s="82">
        <f t="shared" si="1"/>
        <v>603</v>
      </c>
      <c r="G47" s="82">
        <f t="shared" si="1"/>
        <v>1734.8</v>
      </c>
      <c r="H47" s="82">
        <f t="shared" si="1"/>
        <v>1702.7</v>
      </c>
      <c r="I47" s="82">
        <f t="shared" si="1"/>
        <v>1011.5</v>
      </c>
      <c r="J47" s="82">
        <f t="shared" si="1"/>
        <v>1625.8</v>
      </c>
      <c r="K47" s="82">
        <f t="shared" si="1"/>
        <v>734.2</v>
      </c>
      <c r="L47" s="82">
        <f t="shared" si="1"/>
        <v>596.6</v>
      </c>
      <c r="M47" s="82">
        <f t="shared" si="1"/>
        <v>1318.9</v>
      </c>
      <c r="N47" s="82">
        <f t="shared" si="1"/>
        <v>2593</v>
      </c>
      <c r="O47" s="82">
        <f t="shared" si="1"/>
        <v>1960.1</v>
      </c>
      <c r="P47" s="82">
        <f t="shared" si="1"/>
        <v>1018.7</v>
      </c>
      <c r="Q47" s="82">
        <f t="shared" si="1"/>
        <v>862.1</v>
      </c>
      <c r="R47" s="82">
        <f t="shared" si="1"/>
        <v>1191.4000000000001</v>
      </c>
      <c r="S47" s="82">
        <f t="shared" si="1"/>
        <v>837.8</v>
      </c>
      <c r="T47" s="82">
        <f t="shared" si="1"/>
        <v>893.2</v>
      </c>
      <c r="U47" s="82">
        <f t="shared" si="1"/>
        <v>891</v>
      </c>
      <c r="V47" s="72">
        <f t="shared" si="0"/>
        <v>21499.8</v>
      </c>
    </row>
    <row r="48" spans="1:22" ht="12.75" customHeight="1" x14ac:dyDescent="0.2"/>
  </sheetData>
  <mergeCells count="11">
    <mergeCell ref="C4:J4"/>
    <mergeCell ref="L4:O4"/>
    <mergeCell ref="Q4:U4"/>
    <mergeCell ref="C5:J5"/>
    <mergeCell ref="B6:U6"/>
    <mergeCell ref="H2:J2"/>
    <mergeCell ref="M2:P2"/>
    <mergeCell ref="R2:U2"/>
    <mergeCell ref="H3:J3"/>
    <mergeCell ref="L3:O3"/>
    <mergeCell ref="Q3:U3"/>
  </mergeCells>
  <hyperlinks>
    <hyperlink ref="B13" r:id="rId1" location="dst100179" display="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законодательством Российской Федерации;"/>
    <hyperlink ref="B29" r:id="rId2" location="l0" display="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 кодексом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в границах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; "/>
    <hyperlink ref="B46" r:id="rId3" location="l0"/>
  </hyperlinks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2014</vt:lpstr>
      <vt:lpstr>%изъят</vt:lpstr>
      <vt:lpstr>Главе</vt:lpstr>
      <vt:lpstr>2017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Komfin</dc:creator>
  <cp:lastModifiedBy>Admin</cp:lastModifiedBy>
  <cp:revision>0</cp:revision>
  <cp:lastPrinted>2021-11-23T06:50:53Z</cp:lastPrinted>
  <dcterms:created xsi:type="dcterms:W3CDTF">2008-07-11T07:27:29Z</dcterms:created>
  <dcterms:modified xsi:type="dcterms:W3CDTF">2021-11-23T07:56:29Z</dcterms:modified>
</cp:coreProperties>
</file>