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14" yWindow="109" windowWidth="19440" windowHeight="13354" tabRatio="553"/>
  </bookViews>
  <sheets>
    <sheet name="МИнфин в 20.08.2024" sheetId="2" r:id="rId1"/>
  </sheets>
  <definedNames>
    <definedName name="_xlnm._FilterDatabase" localSheetId="0" hidden="1">'МИнфин в 20.08.2024'!$C$9:$AA$75</definedName>
    <definedName name="Z_016192DC_C03D_426A_8CBC_0792B5606D82_.wvu.FilterData" localSheetId="0" hidden="1">'МИнфин в 20.08.2024'!$C$9:$AA$75</definedName>
    <definedName name="Z_1870F5DF_7EE7_4C53_94F4_5705CE8D28CE_.wvu.FilterData" localSheetId="0" hidden="1">'МИнфин в 20.08.2024'!$C$9:$AA$75</definedName>
    <definedName name="Z_2DF977A0_7AAE_4389_AC1D_0E86E1052B9F_.wvu.FilterData" localSheetId="0" hidden="1">'МИнфин в 20.08.2024'!$C$9:$AA$75</definedName>
    <definedName name="Z_51651CF5_EAD8_4C1F_A34F_001733A1DAB7_.wvu.FilterData" localSheetId="0" hidden="1">'МИнфин в 20.08.2024'!$C$9:$AA$75</definedName>
    <definedName name="Z_7A2A8F17_AAA3_4332_858E_799E8C1315A1_.wvu.FilterData" localSheetId="0" hidden="1">'МИнфин в 20.08.2024'!$C$9:$AA$75</definedName>
    <definedName name="Z_81923489_20D5_4880_AD7A_C6CE8268D588_.wvu.Cols" localSheetId="0" hidden="1">'МИнфин в 20.08.2024'!$AJ:$BI</definedName>
    <definedName name="Z_81923489_20D5_4880_AD7A_C6CE8268D588_.wvu.FilterData" localSheetId="0" hidden="1">'МИнфин в 20.08.2024'!$C$9:$AA$75</definedName>
    <definedName name="Z_81923489_20D5_4880_AD7A_C6CE8268D588_.wvu.Rows" localSheetId="0" hidden="1">'МИнфин в 20.08.2024'!$4:$4,'МИнфин в 20.08.2024'!$8:$8</definedName>
    <definedName name="Z_885E37CB_82BC_4F0F_9160_1F7F0E5D48D0_.wvu.Cols" localSheetId="0" hidden="1">'МИнфин в 20.08.2024'!$AJ:$BI</definedName>
    <definedName name="Z_885E37CB_82BC_4F0F_9160_1F7F0E5D48D0_.wvu.FilterData" localSheetId="0" hidden="1">'МИнфин в 20.08.2024'!$C$9:$AA$75</definedName>
    <definedName name="Z_885E37CB_82BC_4F0F_9160_1F7F0E5D48D0_.wvu.Rows" localSheetId="0" hidden="1">'МИнфин в 20.08.2024'!$4:$4,'МИнфин в 20.08.2024'!$8:$8</definedName>
    <definedName name="Z_9CF8B993_05D9_41B1_986B_7B747A44AB3D_.wvu.FilterData" localSheetId="0" hidden="1">'МИнфин в 20.08.2024'!$C$9:$AA$75</definedName>
    <definedName name="Z_EBC37DB3_A772_430D_BAB9_C48A882CE52C_.wvu.Cols" localSheetId="0" hidden="1">'МИнфин в 20.08.2024'!$AJ:$BI</definedName>
    <definedName name="Z_EBC37DB3_A772_430D_BAB9_C48A882CE52C_.wvu.FilterData" localSheetId="0" hidden="1">'МИнфин в 20.08.2024'!$C$9:$AA$75</definedName>
    <definedName name="Z_EBC37DB3_A772_430D_BAB9_C48A882CE52C_.wvu.Rows" localSheetId="0" hidden="1">'МИнфин в 20.08.2024'!$4:$4,'МИнфин в 20.08.2024'!$8:$8</definedName>
    <definedName name="Z_F06C34BD_497E_4A9C_B723_C98B50E7328F_.wvu.FilterData" localSheetId="0" hidden="1">'МИнфин в 20.08.2024'!$C$9:$AA$75</definedName>
    <definedName name="_xlnm.Print_Titles" localSheetId="0">'МИнфин в 20.08.2024'!$C:$C</definedName>
  </definedNames>
  <calcPr calcId="144525"/>
  <customWorkbookViews>
    <customWorkbookView name="Orlova Y.A. - Личное представление" guid="{885E37CB-82BC-4F0F-9160-1F7F0E5D48D0}" mergeInterval="0" personalView="1" maximized="1" windowWidth="1840" windowHeight="819" tabRatio="553" activeSheetId="2"/>
    <customWorkbookView name="Bayshev ES. - Личное представление" guid="{EBC37DB3-A772-430D-BAB9-C48A882CE52C}" mergeInterval="0" personalView="1" maximized="1" windowWidth="1916" windowHeight="874" tabRatio="553" activeSheetId="1"/>
    <customWorkbookView name="СОРОКИНА ЛАРИСА ПЕТРОВНА - Личное представление" guid="{81923489-20D5-4880-AD7A-C6CE8268D588}" mergeInterval="0" personalView="1" maximized="1" xWindow="-8" yWindow="-8" windowWidth="1936" windowHeight="1056" tabRatio="553" activeSheetId="2"/>
  </customWorkbookViews>
</workbook>
</file>

<file path=xl/calcChain.xml><?xml version="1.0" encoding="utf-8"?>
<calcChain xmlns="http://schemas.openxmlformats.org/spreadsheetml/2006/main">
  <c r="BF52" i="2" l="1"/>
  <c r="BG52" i="2" s="1"/>
  <c r="BH52" i="2" s="1"/>
  <c r="BI52" i="2" s="1"/>
  <c r="BF51" i="2"/>
  <c r="BG51" i="2" s="1"/>
  <c r="BH51" i="2" s="1"/>
  <c r="BI51" i="2" s="1"/>
  <c r="BF49" i="2"/>
  <c r="BG49" i="2" s="1"/>
  <c r="BH49" i="2" s="1"/>
  <c r="BI49" i="2" s="1"/>
  <c r="BI38" i="2"/>
  <c r="BF38" i="2"/>
  <c r="BI37" i="2"/>
  <c r="BI33" i="2"/>
  <c r="BI28" i="2"/>
  <c r="BI27" i="2"/>
  <c r="BI26" i="2"/>
  <c r="BI25" i="2"/>
  <c r="BI24" i="2"/>
  <c r="BI19" i="2"/>
  <c r="BI18" i="2"/>
  <c r="BI16" i="2"/>
</calcChain>
</file>

<file path=xl/comments1.xml><?xml version="1.0" encoding="utf-8"?>
<comments xmlns="http://schemas.openxmlformats.org/spreadsheetml/2006/main">
  <authors>
    <author>СОРОКИНА ЛАРИСА ПЕТРОВНА</author>
  </authors>
  <commentList>
    <comment ref="AY24" authorId="0">
      <text>
        <r>
          <rPr>
            <b/>
            <sz val="9"/>
            <color indexed="81"/>
            <rFont val="Tahoma"/>
            <family val="2"/>
            <charset val="204"/>
          </rPr>
          <t>СОРОКИНА ЛАРИСА ПЕТРОВНА:</t>
        </r>
        <r>
          <rPr>
            <sz val="9"/>
            <color indexed="81"/>
            <rFont val="Tahoma"/>
            <family val="2"/>
            <charset val="204"/>
          </rPr>
          <t xml:space="preserve">
у ФНС 4 ед.
</t>
        </r>
      </text>
    </comment>
    <comment ref="AY28" authorId="0">
      <text>
        <r>
          <rPr>
            <b/>
            <sz val="9"/>
            <color indexed="81"/>
            <rFont val="Tahoma"/>
            <family val="2"/>
            <charset val="204"/>
          </rPr>
          <t>СОРОКИНА ЛАРИСА ПЕТРОВНА:</t>
        </r>
        <r>
          <rPr>
            <sz val="9"/>
            <color indexed="81"/>
            <rFont val="Tahoma"/>
            <family val="2"/>
            <charset val="204"/>
          </rPr>
          <t xml:space="preserve">
у ФНС 35 ед
</t>
        </r>
      </text>
    </comment>
    <comment ref="AY33" authorId="0">
      <text>
        <r>
          <rPr>
            <b/>
            <sz val="9"/>
            <color indexed="81"/>
            <rFont val="Tahoma"/>
            <family val="2"/>
            <charset val="204"/>
          </rPr>
          <t>СОРОКИНА ЛАРИСА ПЕТРОВНА:</t>
        </r>
        <r>
          <rPr>
            <sz val="9"/>
            <color indexed="81"/>
            <rFont val="Tahoma"/>
            <family val="2"/>
            <charset val="204"/>
          </rPr>
          <t xml:space="preserve">
у ФНС 20 ед
</t>
        </r>
      </text>
    </comment>
  </commentList>
</comments>
</file>

<file path=xl/sharedStrings.xml><?xml version="1.0" encoding="utf-8"?>
<sst xmlns="http://schemas.openxmlformats.org/spreadsheetml/2006/main" count="1386" uniqueCount="281">
  <si>
    <t>Отчетная форма</t>
  </si>
  <si>
    <t>Реквизиты отчетной формы</t>
  </si>
  <si>
    <t>2011 год</t>
  </si>
  <si>
    <t>2012 год</t>
  </si>
  <si>
    <t>2013 год</t>
  </si>
  <si>
    <t>2014 год</t>
  </si>
  <si>
    <t>2015 год</t>
  </si>
  <si>
    <t>2016 год</t>
  </si>
  <si>
    <t>Количество налогоплательщиков, пользующихся налоговой льготой</t>
  </si>
  <si>
    <t>№ п/п</t>
  </si>
  <si>
    <t>5-ПМ</t>
  </si>
  <si>
    <t>5-НИО</t>
  </si>
  <si>
    <t>5-ТН</t>
  </si>
  <si>
    <t>х</t>
  </si>
  <si>
    <t>стр.1040 +
1140</t>
  </si>
  <si>
    <t>Ф13</t>
  </si>
  <si>
    <t>Ф14</t>
  </si>
  <si>
    <t>Ф15</t>
  </si>
  <si>
    <t>Ф16</t>
  </si>
  <si>
    <t>Ф17</t>
  </si>
  <si>
    <t>Ф18</t>
  </si>
  <si>
    <t>Ф19</t>
  </si>
  <si>
    <t>Ф20</t>
  </si>
  <si>
    <t>Ф21</t>
  </si>
  <si>
    <t>Ф22</t>
  </si>
  <si>
    <t>Ф23</t>
  </si>
  <si>
    <t>Ф24</t>
  </si>
  <si>
    <t>Ф25</t>
  </si>
  <si>
    <t>Ф26</t>
  </si>
  <si>
    <t>Данные ФНС</t>
  </si>
  <si>
    <t>Данные СРФ</t>
  </si>
  <si>
    <t xml:space="preserve">Выпадающие доходы бюджета (тыс. руб) </t>
  </si>
  <si>
    <t xml:space="preserve">Выпадающие доходы бюджета с учетом уточненных налоговых деклараций/рассчетов (тыс. руб) </t>
  </si>
  <si>
    <t>2017 год (оценка)</t>
  </si>
  <si>
    <t>2018 год (прогноз)</t>
  </si>
  <si>
    <t>2019 год (прогноз)</t>
  </si>
  <si>
    <t>2020 год (прогноз)</t>
  </si>
  <si>
    <t>Сельское поселение "Деревня Барсуки"</t>
  </si>
  <si>
    <t>п.4</t>
  </si>
  <si>
    <t>налог на имущество физических лиц</t>
  </si>
  <si>
    <t xml:space="preserve"> освобождение одного из родителей (усыновителей) в многодетной семье</t>
  </si>
  <si>
    <t>социальная</t>
  </si>
  <si>
    <t>социальная поддержка</t>
  </si>
  <si>
    <t>земельный налог</t>
  </si>
  <si>
    <t>финансовая</t>
  </si>
  <si>
    <t>Уменьшение встречных потоков финансовых средств</t>
  </si>
  <si>
    <t>Сельское поселение "Деревня Жилетово"</t>
  </si>
  <si>
    <t>п.3 абз.1,2</t>
  </si>
  <si>
    <t>п.3 абз.3,4</t>
  </si>
  <si>
    <t>п.4 пп.4.1.1</t>
  </si>
  <si>
    <t>освобождение от налогообложения многодетные семьи</t>
  </si>
  <si>
    <t xml:space="preserve"> многодетные семьи</t>
  </si>
  <si>
    <t>п.3 абз.1,2,3</t>
  </si>
  <si>
    <t>п.3 абз.4,5</t>
  </si>
  <si>
    <t>Сельское поселение "Село Совхоз Чкаловский"</t>
  </si>
  <si>
    <t>Сельское поселение "Угорское"</t>
  </si>
  <si>
    <t>п.4 пп.4.1.1, пп4.1.2</t>
  </si>
  <si>
    <t>освобождение от налогообложения многодетные семьи, малолетние узники, участники и инвалиды ВОВ</t>
  </si>
  <si>
    <t>Решение сельской Думы сельское поселение "Угорское"от 21.12.2017 № 192</t>
  </si>
  <si>
    <t>Сельское поселение "Деревня Никольское"</t>
  </si>
  <si>
    <t>п.4 пп.4.1.1, 4.1.2</t>
  </si>
  <si>
    <t>Сельское поселение "Деревня Галкино"</t>
  </si>
  <si>
    <t>Сельское поселение "Деревня Рудня"</t>
  </si>
  <si>
    <t>освобождение от налогообложения многодетные семьи, участники и инвалиды ВОВ</t>
  </si>
  <si>
    <t>Сельское поселение "Деревня Редькино"</t>
  </si>
  <si>
    <t>п.2 пп.1,2,3</t>
  </si>
  <si>
    <t>п.2 пп.4</t>
  </si>
  <si>
    <t>п.3 пп. 1,2,3,4</t>
  </si>
  <si>
    <t>Сельское поселение "Село Дворцы"</t>
  </si>
  <si>
    <t>освобождение от налогообложения многодетные семьи, участники и ветераны ВОВ</t>
  </si>
  <si>
    <t>Сельское поселение "Село Совхоз им. Ленина"</t>
  </si>
  <si>
    <t>п.3 абз. 1,2,3,4</t>
  </si>
  <si>
    <t>освобождение от налогообложения государственные учреждения здравоохранения, бюджетные, казенные, автономные  учреждения и органы местного самоуправления Дзержинского района</t>
  </si>
  <si>
    <t>п.3 абз. 5,6</t>
  </si>
  <si>
    <t>Сельское поселение "Деревня Сени"</t>
  </si>
  <si>
    <t>Сельское поселение "Деревня Старки"</t>
  </si>
  <si>
    <t>Городское поселение "поселок Пятовский"</t>
  </si>
  <si>
    <t>Городское поселение "Поселок Товарково"</t>
  </si>
  <si>
    <t>Городское поселение "Поселок Полотняный Завод"</t>
  </si>
  <si>
    <t>Городское поселение "Город Кондрово"</t>
  </si>
  <si>
    <t>Сельское поселение "Деревня Карцово"</t>
  </si>
  <si>
    <t>п.3 абз. 1,2,3</t>
  </si>
  <si>
    <t>освобождение от налогообложения государственные учреждения здравоохранения, бюджетныу  учреждения  Дзержинского района, органы местного самоуправления Дзержинского района</t>
  </si>
  <si>
    <t>п.3 абз. 4,5</t>
  </si>
  <si>
    <t>Муниципальное образование</t>
  </si>
  <si>
    <t>Нормативный правовой акт, устанавливающий налоговый расход</t>
  </si>
  <si>
    <t>Реквизиты норм НПА, устанавливающего налоговый расход</t>
  </si>
  <si>
    <t>Целевая категория плательщиков налога, для которых предоставлен налоговый расход</t>
  </si>
  <si>
    <t>Целевая категория налогового расхода</t>
  </si>
  <si>
    <t>Цели предоставления налогового расхода</t>
  </si>
  <si>
    <t>освобождение от налогообложения многодетные семьи, членов добровольных пожарных команд</t>
  </si>
  <si>
    <t>п.3 пп.8</t>
  </si>
  <si>
    <t>п.3 пп. 5,6,7</t>
  </si>
  <si>
    <t>п.1 пп.1,2,3</t>
  </si>
  <si>
    <t>Понижение налоговой ставки  до 0,25% на земли сельхозназначения, а также приобретенные для ЛПХ, садоводства, огородничества, животноводства, дачного хозяйства, а также занятых под жилищным фондом и объекмами инженерной инфраструктуры</t>
  </si>
  <si>
    <t>п.3 абз.6</t>
  </si>
  <si>
    <t>п.3 абз.5</t>
  </si>
  <si>
    <t>освобождение от налогообложения  многодетные семьи</t>
  </si>
  <si>
    <t>п.3 абз.4</t>
  </si>
  <si>
    <t>п.3  абз.1,2,3,4</t>
  </si>
  <si>
    <t>п.3  абз.5,6</t>
  </si>
  <si>
    <t>п.2 абз.5,6</t>
  </si>
  <si>
    <t>многодетные семьи, инвалиды 2 группы</t>
  </si>
  <si>
    <t>п.3 абз. 9</t>
  </si>
  <si>
    <t>п.4 пп. 4.1,  п.4.2 пп.  4.1.2</t>
  </si>
  <si>
    <t xml:space="preserve">  п.4.2 пп. 4.1.1</t>
  </si>
  <si>
    <t>п.3 абз.1</t>
  </si>
  <si>
    <t xml:space="preserve">освобождение от налогообложения  бюджетные, казенные учреждения  ГП г. Кондрово </t>
  </si>
  <si>
    <t>освобождение от налогообложения  ветераны и инвалиды ВОВ, почетные граждане</t>
  </si>
  <si>
    <t>п.3 абз.5,6</t>
  </si>
  <si>
    <t>п.3 абз.7</t>
  </si>
  <si>
    <t>п.3 абз.2,3,4</t>
  </si>
  <si>
    <t>Численность плательщиков налогов, воспользовавшихся льготой, освобождением и иной преференций, установленными нормативными правовыми актами за пятилетний период (единиц)</t>
  </si>
  <si>
    <t>Базовый объем налогов, задекларированный для уплаты в консолидированный бюджет Калужской области плательщиками налогов, имеющими право на налоговые льготы, освобождения и иные преференции, установленные нормативными правовыми актами  (тыс. рублей)</t>
  </si>
  <si>
    <t>Объем налогов, задекларированный для уплаты в бюджет поселения плательщиками налогов, имеющими право на льготы, освобождения и иные преференции, за 6 лет, предшествующих отчетному финансовому году (тыс. рублей)</t>
  </si>
  <si>
    <t>Решение сельской Думы сельское поселение "Деревня Никольское" от 24.01.2017 № 109 (с изменениями от 29.03.2019 № 241, от 15.11.2019 № 269, от 27.04.2020 № 299</t>
  </si>
  <si>
    <t>п.3 абз.1,2,3,4</t>
  </si>
  <si>
    <t>п.4 пп.4. 1.1</t>
  </si>
  <si>
    <t>Решение сельской Думы сельское поселение "Деревня Рудня" от 05.10.2019 № 199 (с изменениями от 18.11.2019 № 204; от 24.04.2020 № 222)</t>
  </si>
  <si>
    <t>Сельское поселение "Село Льва -  Толстого"</t>
  </si>
  <si>
    <t>Решение сельской Думы сельского поселения "Село Льва толстого" от 13.11.2019 № 245  (изменения от 27.12.2019 № 254; от 27.04.2020 № 268)</t>
  </si>
  <si>
    <t>Решение сельской Думы сельского поселения "Село Совхоз Чкаловский"от 13.12.2018 № 182 (с изменениями от 14.11.2019 № 220; от 22.04.2020 № 241)</t>
  </si>
  <si>
    <t>Решение сельской Думы сельское поселение "Деревня Сени" от 11.11.2019 № 30 (с изменениями от 24.04.2020 № 12)</t>
  </si>
  <si>
    <t xml:space="preserve">Наименования налогов, по которым предусматриваются льготы, освобождения и иные преференции, установленные нормативными правовыми актами </t>
  </si>
  <si>
    <t>Условия предоставления льгот, освобождений и иных преференций для плательщиков налогов, установленные нормативными правовыми актами</t>
  </si>
  <si>
    <t>Даты вступления в силу положений нормативных правовых актов, устанавливающих льготы, освобождения и иные преференции</t>
  </si>
  <si>
    <t>Даты начала действия предоставленного нормативными правовыми актами права на льготы, освобождения и иные преференции</t>
  </si>
  <si>
    <t>Период действия налоговых льгот, освобождений и иных преференций по налогам, предоставленных нормативными правовыми актами</t>
  </si>
  <si>
    <t>Дата прекращения действия налоговых льгот, освобождений и иных преференций по налогам, установленная нормативными правовыми актами</t>
  </si>
  <si>
    <t>Нормативные характеристики налоговых расходов</t>
  </si>
  <si>
    <t>Наименование льгот, освобождений и иных преференций по налогам</t>
  </si>
  <si>
    <t>Вид налоговых льгот, освобождений и иных преференций, определяющий особенности предоставленных отдельным категориям плательщиков налогов преимуществ по сравнению с другими плательщиками</t>
  </si>
  <si>
    <t xml:space="preserve">Показатель (индикатор) достижения целей муниципальных программ и (или) целей социально-экономической политики, не относящихся к муниципальным программам, в связи с предоставлением льгот, освобождений и иных преференций </t>
  </si>
  <si>
    <t>Код вида экономической деятельности (по ОКВЭД – «ОК 029-2014 - Общероссийский классификатор видов экономической деятельности», утвержденный Приказом Росстандарта от 31.01.2014 № 14-ст), к которому относится налоговый расход (если налоговый расход обусловлен льготами, освобождениями и иными преференциями для отдельных видов экономической деятельности)</t>
  </si>
  <si>
    <t>Принадлежность налогового расхода к группе полномочий в соответствии с методикой распределения дотаций, утвержденной Постановлением Правительства Российской Федерации от 22.11.2004 № 670 «О распределении дотаций на выравнивание бюджетной обеспеченности субъектов Российской Федерации»</t>
  </si>
  <si>
    <t>Целевые характеристики налоговых расходов</t>
  </si>
  <si>
    <t>Результат оценки эффективности налогового расхода</t>
  </si>
  <si>
    <t>Фискальные характеристики налогового расхода</t>
  </si>
  <si>
    <t>не ограничен</t>
  </si>
  <si>
    <t>не установлено</t>
  </si>
  <si>
    <t>при условии подтверждения статуса многодетной семьи</t>
  </si>
  <si>
    <t xml:space="preserve">при условии подтверждения статуса </t>
  </si>
  <si>
    <t>с 01.01.2018</t>
  </si>
  <si>
    <t>Размер налоговой ставки,впределах которой предоставляются льготы, освобождения и иные преференции по налогам</t>
  </si>
  <si>
    <t>Решение Поселковой Думы городское поселение "поселок Пятовский" от 01.09.2017 № 45 "О налоге на имущество физических лиц"</t>
  </si>
  <si>
    <t>проживающие на территории городского поселения, при условии подтверждения статуса многодетной семьи</t>
  </si>
  <si>
    <t>освобождение от налогообложения</t>
  </si>
  <si>
    <t>да (оказана социальная поддержка(</t>
  </si>
  <si>
    <t>зарегистрированного на территории сельского поселения "Деревня Барсуки"</t>
  </si>
  <si>
    <t>Решение Сельской Думы сельского поселения "Деревня Жилетово" от 23.11.2017 № 122 "О налоге на имущество физических лиц"</t>
  </si>
  <si>
    <t>проживающие на территории сельсого поселения, при условии подтверждения статуса многодетной семьи</t>
  </si>
  <si>
    <t>Решение сельской Думы сельского поселения "Село Совхоз Чкаловский"от 15.09.2017 № 113 "О налоге на имущество физических лиц"</t>
  </si>
  <si>
    <t>зарегистрированные на территории сельсого поселения, при условии подтверждения статуса многодетной семьи</t>
  </si>
  <si>
    <t>члены многодетной семьи</t>
  </si>
  <si>
    <t>Решение сельской Думы сельское поселение "Деревня Никольское" от 9.11.2017 № 151 "О налоге на имущество физических лиц"</t>
  </si>
  <si>
    <t>проживающие на территории сельского поселения, при условии подтверждения статуса многодетной семьи</t>
  </si>
  <si>
    <t>Решение сельской Думы сельское поселение "Деревня Галкино" от 25.09.2017 № 111 "О налоге на имущество фмзических лиц"</t>
  </si>
  <si>
    <t xml:space="preserve"> многодетные семьи, малолетние узники, участники и инвалиды ВОВ</t>
  </si>
  <si>
    <t>Решение сельской Думы сельское поселение "Деревня Рудня" от 22.09.2017 № 111 "О налоге на имущество физических лиц"</t>
  </si>
  <si>
    <t>Решение сельской Думы сельского поселения "Село Льва толстого" от 18.09.2017 № 126 "О налоге на имущество физических лиц"</t>
  </si>
  <si>
    <t>члены семьи постоянно прожывающие на территории сельского поселения</t>
  </si>
  <si>
    <t>члены многодетной семьи,  членов ДНД</t>
  </si>
  <si>
    <t xml:space="preserve"> члены добровольных пожарных команд</t>
  </si>
  <si>
    <t xml:space="preserve"> члены ДНД</t>
  </si>
  <si>
    <t>Решение сельской Думы сельское поселение "Деревня Старки" от 27.10.2017 № 83 "О налоге на имущество физических лиц"</t>
  </si>
  <si>
    <t>освобождение от уплаты налога на 100 %</t>
  </si>
  <si>
    <t>освобождение от уплаты налога на 50 %</t>
  </si>
  <si>
    <t>Решение поселкового Собрания городского поселения "Поселок Товарково" от 23.10.2017 № 70 "О налоге на имущество физических лиц"</t>
  </si>
  <si>
    <t>Решение Поселкового Собрания городского поселения "Поселок Полотняный Завод" от 09.11.2017 № 128 (в ред. От 30.11.2018 № 226) "О налоге на имущество физических лиц"</t>
  </si>
  <si>
    <t>освобождение от уплаты налога на 100  %</t>
  </si>
  <si>
    <t>Решение Сельской Думы сельское поселение "Деревня Барсуки" от 04.10.2017 № 170 (в ред. От 02.03.2018 № 222)"О налоге на имущество физических лиц"</t>
  </si>
  <si>
    <t>Решение сельской Думы сельское поселение "Село совхоз им. Ленина" от 19.10.2017 № 110  (в ред. От 29.03.2018 № 142) "О налоге на имущество физических лиц"</t>
  </si>
  <si>
    <t>один из родителей (усыновителей) многодетные семьи</t>
  </si>
  <si>
    <t>с 01.01.2020</t>
  </si>
  <si>
    <t xml:space="preserve">Решение сельской Думы сельское поселение "Деревня Рудня" от 05.10.2019 № 199 "О земельном налоге" (в ред. от 18.11.2019 № 204; от 24.04.2020 № 222) </t>
  </si>
  <si>
    <t>особые условия отсутствуют</t>
  </si>
  <si>
    <t xml:space="preserve"> освобождение от уплаты налога 100%</t>
  </si>
  <si>
    <t xml:space="preserve"> освобождение от уплаты налога 50%</t>
  </si>
  <si>
    <t xml:space="preserve"> освобождение от уплаты налога 100 %</t>
  </si>
  <si>
    <t>освобождение от уплаты налога 100 %</t>
  </si>
  <si>
    <t xml:space="preserve"> освобождение от уплаты налога 50 %</t>
  </si>
  <si>
    <t>техническая</t>
  </si>
  <si>
    <t>отсутствие встречных потоков финансовых средств бюджета</t>
  </si>
  <si>
    <t>да (оказана социальная поддержка)</t>
  </si>
  <si>
    <t>да (отсутствие встречных потоков)</t>
  </si>
  <si>
    <t>земельные участки (части, доли), используемык для непосредственного выполнения возложенных функций</t>
  </si>
  <si>
    <t xml:space="preserve">100%  освобождение от уплаты налога </t>
  </si>
  <si>
    <t>100%  освобождение от уплаты налога</t>
  </si>
  <si>
    <t>с 01.01.2017</t>
  </si>
  <si>
    <t>100% освобождение от налогообложения</t>
  </si>
  <si>
    <t>84.11.35</t>
  </si>
  <si>
    <t>Решение сельской Думы сельского поселения "Деревня Карцово" от 07.11.2019 № 232 (с изменениями  от 28.04.2020 № 266)</t>
  </si>
  <si>
    <t>50%  освобождение от уплаты налога</t>
  </si>
  <si>
    <t>освобождение от налогообложения  бюджетные, казенные, автономные учреждения  финансируемые из бюджета МР Дзержинский район; из бюджета Калужской области</t>
  </si>
  <si>
    <t>освобождение от уплаты налога 50 %</t>
  </si>
  <si>
    <t xml:space="preserve"> государственные учреждения здравоохранения, бюджетные, казенные и автономные  учреждения Дзержинского района, органы местного самоуправления Дзержинского района</t>
  </si>
  <si>
    <t xml:space="preserve"> государственные учреждения здравоохранения, органы МСУ и муниципальные бюджетные, казенные и автономные учреждения  Дзержинского района</t>
  </si>
  <si>
    <t xml:space="preserve"> государственные учреждения здравоохранения, бюджетные, казенные, автономные  учреждения Дзержинского района, органы МСУ Дзержинского района</t>
  </si>
  <si>
    <t>Решение сельской Думы сельское поселение "Село Дворцы" от 14.11.2019 № 294 (с изменениями от 19.12.2019 № 308; 27.04.2020 № 317)</t>
  </si>
  <si>
    <t xml:space="preserve"> органы местного самоуправления,  бюджетные, казенные, автономные учреждения  МР "Дзержинский район" МО СП "Деревня "Барсуки"</t>
  </si>
  <si>
    <t>семьи, имеющие 3-х и более детей в возрасте до 18 лет, проживающие на территории сельского поселения, при условии подтаерждения статуса многодетной семьи</t>
  </si>
  <si>
    <t xml:space="preserve">  участники и инвалиды ВОВ</t>
  </si>
  <si>
    <t xml:space="preserve"> государственные учреждения здравоохранения, бюджетные, казенные, автономные учреждения Дзержинского района, органы местного самоуправления Дзержинского района</t>
  </si>
  <si>
    <t>с 01.01.2019</t>
  </si>
  <si>
    <t xml:space="preserve"> многодетные семьи, ветераны и инвалиды ВОВ</t>
  </si>
  <si>
    <t xml:space="preserve"> участники и инвалиды ВОВ</t>
  </si>
  <si>
    <t>члены семей, зарегистрированные на территории сельсого поселения, при условии подтверждения статуса многодетной семьи</t>
  </si>
  <si>
    <t>пониженние налогово ставки</t>
  </si>
  <si>
    <t xml:space="preserve"> государственные, бюджетные, казенные, автономные учреждения Дзержинского райна, органы МСУ  Дзержинского района</t>
  </si>
  <si>
    <t xml:space="preserve">Решение Поселковой Думы городское поселение "поселок Пятовский" от 16.06.2020 № 20 </t>
  </si>
  <si>
    <t xml:space="preserve"> государственные учреждения здравоохранения, муниципальные автономные, бюджетные и казенные учреждения   Дзержинского района</t>
  </si>
  <si>
    <t xml:space="preserve">  малолетние (несовершеннолетние) узники фашистских лагерей, участники и инвалиды ВОВ</t>
  </si>
  <si>
    <t xml:space="preserve">  многодетные семьи</t>
  </si>
  <si>
    <t xml:space="preserve"> семьи постоянно прожывающие на территории сельского поселения</t>
  </si>
  <si>
    <t xml:space="preserve"> государственные учреждения здравоохранения, муниципальные бюджетные, казенные, автономные учреждения Дзержинского района, органы местного самоуправления Дзержинского района</t>
  </si>
  <si>
    <t xml:space="preserve">50 % освобождение от уплаты налога </t>
  </si>
  <si>
    <t>постоянно проживающие на территории сельского поселения, при условии подтверждения статуса многодетной семьи</t>
  </si>
  <si>
    <t xml:space="preserve"> многодетные семьи, участники и инвалиды ВОВ</t>
  </si>
  <si>
    <t xml:space="preserve">100 % освобождение от уплаты налога </t>
  </si>
  <si>
    <t xml:space="preserve"> государственные учреждения здравоохранения, муниципальные бюджетные и казенные, автономные  учреждения Дзержинского района, органы местного самоуправления Дзержинского района</t>
  </si>
  <si>
    <t xml:space="preserve"> государственные учреждения здравоохранения, бюджетные, казенные, автономные  учреждения и органы местного самоуправления Дзержинского района</t>
  </si>
  <si>
    <t xml:space="preserve"> государственные учреждения здравоохранения, бюджетные, казенные, автономные  учреждения Дзержинского района, органы местного самоуправления Дзержинского района</t>
  </si>
  <si>
    <t>Решение сельской Думы сельское поселение "Угорское"от 27.11.2019 № 322 (с изменениямиот 24.12.2019 № 338; от 01.06.2020 № 355; от  27.04.2020 № 352)</t>
  </si>
  <si>
    <t>Решение поселкового Собрания городского поселения "Поселок Товарково" от 28.03.2016 № 13 (с изменениями от 25.03.2019 № 8/11; от 18.11.2019 № 20/1; от 26.12.2019 № 23/3; от 20.04.2020 № 4/12)</t>
  </si>
  <si>
    <t xml:space="preserve"> государственные учреждения здравоохранения, бюджетные,казенные, автономные  учреждения  Дзержинского района, органы МСУ дзержинского района</t>
  </si>
  <si>
    <t>участники и инвалиды ВОВ, почетные граждане, ветераны и участники боевых действий, герои Социалистического труда, семьи имеющие ребенка-инвалида детства</t>
  </si>
  <si>
    <t>п.3 абз. 4,5,6,7,8</t>
  </si>
  <si>
    <t xml:space="preserve">освобождение от уплаты налога на 100 % </t>
  </si>
  <si>
    <t xml:space="preserve"> при условии подтверждения статуса многодетной семьи</t>
  </si>
  <si>
    <t>освобождение от уплаты налога на 50  %</t>
  </si>
  <si>
    <t xml:space="preserve">освобождение от уплаты налога на 50% </t>
  </si>
  <si>
    <t xml:space="preserve"> государственные учреждения здравоохранения, бюджетные, казенные, автономные  учреждения  финансируемые из бюджета МР "Дзержинский район"</t>
  </si>
  <si>
    <t>Решение Поселкового Собрания городского поселения "Поселок Полотняный Завод" от 13.11.2019 № 36; от 28.04.2021 № 68</t>
  </si>
  <si>
    <t xml:space="preserve">  освобождение от уплаты налога 50 %</t>
  </si>
  <si>
    <t>п.2 абз. 2,3</t>
  </si>
  <si>
    <t>п.2 абз.1</t>
  </si>
  <si>
    <t xml:space="preserve"> муниципальные  бюджетные, казенные, автономные  учреждения  финансируемые из бюджета ГП "Поселек Полотняный Завод"</t>
  </si>
  <si>
    <t xml:space="preserve"> председатели уличкомов, многодетные семьи, инвалиды 1 и 2 группы, почетные граждане района, герои Социалистического труда, семьи имеющие ребенка-инвалида,ветераны и участники боевых действий, ветераны и инвалиды ВОВ, малолетние узники</t>
  </si>
  <si>
    <t>постоянно проживающие на территории городского поселения, при условии подтверждения статуса многодетной семьи</t>
  </si>
  <si>
    <t>п.2 абз.4 - 12</t>
  </si>
  <si>
    <t>п.2 абз.13</t>
  </si>
  <si>
    <t xml:space="preserve"> пенсионеры</t>
  </si>
  <si>
    <t>постоянно зарегистрированны на территории городского поселения, на земли зарегистрированные на праве собственности не более ,015 га</t>
  </si>
  <si>
    <t>100 % освобождение от уплаты налога</t>
  </si>
  <si>
    <t xml:space="preserve">100 %  освобождение от уплаты налога </t>
  </si>
  <si>
    <t>50 % освобождение от уплаты налога</t>
  </si>
  <si>
    <t>п.2 абз.1,2,4</t>
  </si>
  <si>
    <t>освобождение от налогообложения государственные учреждения здравоохранения, бюджетные, казенные, автономные  учреждения  ГП "Деревня Галкино", органы местного самоуправления Дзержинского района</t>
  </si>
  <si>
    <t>с 01.01.2023</t>
  </si>
  <si>
    <t>п.2 абз.3</t>
  </si>
  <si>
    <t>освобождение от налогообложения  бюджетные, казенные, автономные  учреждения Дзержинского района,</t>
  </si>
  <si>
    <t xml:space="preserve"> освобождение от уплаты налога 90%</t>
  </si>
  <si>
    <t xml:space="preserve"> участники и  инвалиды ВОВ, инвалиды 1 группы, старосты и председатели уличных комитетов</t>
  </si>
  <si>
    <t>Решение сельской Думы сольское поселение "Деревня Редькино"  от 21.11.2017 № 127 (с изменениями от15.11.2019 № 220 ; от 24.12.2019 № 229; от 30.04.2020 № 247; от 22.09.2021 № 70)</t>
  </si>
  <si>
    <t>Решение сельской Думы сельского поселения "Село Совхоз Чкаловский"от 21.11.2017 № 117 (с изменениями от 13.12.2018 № 182;  от 14.11.2019 № 220; от 22.04.2020 № 241; 26.07.2021 № 47)</t>
  </si>
  <si>
    <t>Решение сельской Думы сельское поселение "Деревня Галкино" от 25.10.2018 № 153 (с изменениями от 08.11.2019 № 210; от 23.04.2020 № 232; от 30.07.2021 № 45; от 18.02.2022 № 68)</t>
  </si>
  <si>
    <t>Решение сельской Думы сельское поселение "Деревня Старки" от 20.02.2017 № 57 (с изменениями от 08.11.2019 № 157; от 27.04.2020 № 190; от 16.11.2021 № 55)</t>
  </si>
  <si>
    <t>Решение Сельской Думы сельское поселение "Деревня Барсуки" от 22.02.2017 № 122 (изменениями от 15.11.2019 № 324; от 20.12.2019 № 339; от 27.04.2020 № 359; от 06.10.2021 № 64; от 22.03.2023 № 124)</t>
  </si>
  <si>
    <t>Решение Сельской Думы сельского поселения "Деревня Жилетово" от 29.12.2016 № 83 (с изменениями от 15.04.2019 № 194; от 14.11.2019 № 223; от 27.04.2020 № 246; от 17.06.2022 № 85)</t>
  </si>
  <si>
    <t>Решение сельской Думы сельское поселение "Деревня Никольское" от 24.01.2017 № 109 (с изменениями от 29.03.2019 № 241, от 15.11.2019 № 269, от 27.04.2020 № 299)</t>
  </si>
  <si>
    <t>Решение сельской Думы сельское поселение "Деревня Галкино" от 25.10.2018 № 153 (с изменениями от 08.11.2019 № 210; от 23.04.2020 № 232;от 31.07.2021 № 45;  от 18.02.2022 № 68)</t>
  </si>
  <si>
    <t>Решение сельской Думы сельское поселение "Село совхоз им. Ленина" от 21.02.2017 № 72 (с изменениями от 7.11.2019 № 207; от 27.04.2020 № 225; от 15.11.2021 № 71)</t>
  </si>
  <si>
    <t xml:space="preserve">Решение Поселковой Думы городское поселение "поселок Пятовский" от 12.11.2019 № 63; от 28.04.2020 № 11; от 16.06.2020 № 20 </t>
  </si>
  <si>
    <t>Решение поселкового Собрания городского поселения "Поселок Товарково" от 28.03.2016 № 13 (с изменениями от 25.03.2019 № 8/11; от 18.11.2019 № 20/1; от 25.12.2019 № 23/3; от 20.04.2020 № 4/12)</t>
  </si>
  <si>
    <t>Решение Поселкового Собрания городского поселения "Поселок Полотняный Завод" от 13.11.2019 № 96;от 24.04.2020 № 19; от 25.12.2020 № 37; от 28.04.2021 № 68; 27.02.2023 № 10</t>
  </si>
  <si>
    <t>Решение Поселкового Собрания городского поселения "Поселок Полотняный Завод" от от 13.11.2019 № 96;от 24.04.2020 № 19; от 25.12.2020 № 37; от 28.04.2021 № 68; 27.02.2023 № 10</t>
  </si>
  <si>
    <t>Решение городской Думы городское поселение "город Кондрово" от 27.10.2017 № 37 "О налогу на имущество физических лиц" ( от 10.03.2023 № 142)</t>
  </si>
  <si>
    <t xml:space="preserve">Решение городской Думы городское поселение "город Кондрово" от 22.11.2019 № 129; от 26.12.2019 № 137; от 29.04.2020 № 149; от 26.02.2021 № 49 </t>
  </si>
  <si>
    <t xml:space="preserve">Решение городской Думы городское поселение "город Кондрово"от 22.11.2019 № 129; от 26.12.2019 № 137; от 29.04.2020 № 149; от 26.02.2021 № 49 </t>
  </si>
  <si>
    <t>Решение сельской Думы сельского поселения "Деревня Карцово" от 07.11.2019 № 232 (с изменениями  от 28.04.2020 № 266; от 30.07.2022 № 107)</t>
  </si>
  <si>
    <t>Сводная информация о нормативных, целевых и фискальных характеристиках налоговых расходов и результатах оценки эффективности налоговых расходов муниципальных образований Дзержинского района за 2022 год</t>
  </si>
  <si>
    <t>государственные  бюджетные и казенные учреждения здравоохранения, государственные бюджетные и казенные учреждения Калужской области, расположенные на территории СП "Деревня Барсуки"</t>
  </si>
  <si>
    <t>Объем льгот, освобождений и иных преференций, предоставленных для плательщиков налогов, в соответствии с нормативными правовыми актами за отчетный год и за год, предшествующий отчетному году (тыс. рублей)                  (факт 2022 год)</t>
  </si>
  <si>
    <t>Оценка объема предоставленных льгот, освобождений и иных преференций для плательщиков налогов на текущий финансовый год, очередной финансовый год и плановый период (тыс. рублей)                               (оценка 2023 год)</t>
  </si>
  <si>
    <t>при определении налоговой базы в отношении объектов налогообложения, включенных в перечень, определяемый в соответствии с пунктом 7 статьи 378.2 Налогового кодекса Российской Федерации, в отношении объектов налогообложения, предусмотренных абзацем вторым пункта 10 статьи 378.2 Налогового кодекса Российской Федерации, налоговая база уменьшается на величину кадастровой стоимости 50 квадратных метров площади объекта недвижимого имущества на одного налогоплательщика в отношении одного объекта недвижимого имущества по его выбору.</t>
  </si>
  <si>
    <t>начисление за налоговый период с 1 января 2022 по 31 декабря 2022 года</t>
  </si>
  <si>
    <t>абз.</t>
  </si>
  <si>
    <t xml:space="preserve"> с 1 января 2022 по 31 декабря 2022 года</t>
  </si>
  <si>
    <t>2022 год</t>
  </si>
  <si>
    <t>за налоговый период 2023 года</t>
  </si>
  <si>
    <t xml:space="preserve"> налоговая база уменьшается на величину кадастровой стоимости 50 квадратных метров площади объекта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</si>
</sst>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quot;р.&quot;_-;\-* #,##0.00&quot;р.&quot;_-;_-* &quot;-&quot;??&quot;р.&quot;_-;_-@_-"/>
    <numFmt numFmtId="165" formatCode="_-* #,##0.00_р_._-;\-* #,##0.00_р_._-;_-* &quot;-&quot;??_р_._-;_-@_-"/>
    <numFmt numFmtId="166" formatCode="#,##0_ ;[Red]\-#,##0\ "/>
    <numFmt numFmtId="167" formatCode="0.0"/>
    <numFmt numFmtId="168" formatCode="[$-419]General"/>
  </numFmts>
  <fonts count="28" x14ac:knownFonts="1">
    <font>
      <sz val="11"/>
      <color theme="1"/>
      <name val="Calibri"/>
      <family val="2"/>
      <charset val="204"/>
      <scheme val="minor"/>
    </font>
    <font>
      <b/>
      <sz val="16"/>
      <name val="Times New Roman"/>
      <family val="1"/>
      <charset val="204"/>
    </font>
    <font>
      <sz val="11"/>
      <color theme="1"/>
      <name val="Calibri"/>
      <family val="2"/>
      <charset val="204"/>
      <scheme val="minor"/>
    </font>
    <font>
      <sz val="10"/>
      <name val="Times New Roman"/>
      <family val="1"/>
      <charset val="204"/>
    </font>
    <font>
      <sz val="10"/>
      <name val="Arial"/>
      <family val="2"/>
      <charset val="204"/>
    </font>
    <font>
      <sz val="11"/>
      <name val="Times New Roman"/>
      <family val="1"/>
      <charset val="204"/>
    </font>
    <font>
      <sz val="10"/>
      <name val="Arial Cyr"/>
      <family val="2"/>
      <charset val="204"/>
    </font>
    <font>
      <sz val="11"/>
      <color theme="1"/>
      <name val="Calibri"/>
      <family val="2"/>
      <scheme val="minor"/>
    </font>
    <font>
      <u/>
      <sz val="13"/>
      <color theme="10"/>
      <name val="Arial"/>
      <family val="2"/>
      <charset val="204"/>
    </font>
    <font>
      <b/>
      <sz val="10"/>
      <name val="Times New Roman"/>
      <family val="1"/>
      <charset val="204"/>
    </font>
    <font>
      <u/>
      <sz val="12.1"/>
      <color theme="10"/>
      <name val="Calibri"/>
      <family val="2"/>
    </font>
    <font>
      <sz val="11"/>
      <color rgb="FF000000"/>
      <name val="Calibri"/>
      <family val="2"/>
      <charset val="204"/>
    </font>
    <font>
      <sz val="10"/>
      <name val="System"/>
      <family val="2"/>
      <charset val="204"/>
    </font>
    <font>
      <sz val="10"/>
      <name val="Arial Cyr"/>
      <charset val="204"/>
    </font>
    <font>
      <sz val="11"/>
      <color indexed="8"/>
      <name val="Calibri"/>
      <family val="2"/>
      <charset val="204"/>
    </font>
    <font>
      <sz val="9"/>
      <color indexed="81"/>
      <name val="Tahoma"/>
      <family val="2"/>
      <charset val="204"/>
    </font>
    <font>
      <b/>
      <sz val="9"/>
      <color indexed="81"/>
      <name val="Tahoma"/>
      <family val="2"/>
      <charset val="204"/>
    </font>
    <font>
      <b/>
      <sz val="9"/>
      <name val="Times New Roman"/>
      <family val="1"/>
      <charset val="204"/>
    </font>
    <font>
      <b/>
      <sz val="11"/>
      <name val="Times New Roman"/>
      <family val="1"/>
      <charset val="204"/>
    </font>
    <font>
      <sz val="9"/>
      <name val="Times New Roman"/>
      <family val="1"/>
      <charset val="204"/>
    </font>
    <font>
      <sz val="14"/>
      <name val="Times New Roman"/>
      <family val="1"/>
      <charset val="204"/>
    </font>
    <font>
      <b/>
      <sz val="14"/>
      <name val="Times New Roman"/>
      <family val="1"/>
      <charset val="204"/>
    </font>
    <font>
      <sz val="16"/>
      <name val="Times New Roman"/>
      <family val="1"/>
      <charset val="204"/>
    </font>
    <font>
      <sz val="12"/>
      <name val="Times New Roman"/>
      <family val="1"/>
      <charset val="204"/>
    </font>
    <font>
      <b/>
      <sz val="24"/>
      <name val="Times New Roman"/>
      <family val="1"/>
      <charset val="204"/>
    </font>
    <font>
      <sz val="24"/>
      <name val="Times New Roman"/>
      <family val="1"/>
      <charset val="204"/>
    </font>
    <font>
      <b/>
      <sz val="36"/>
      <name val="Times New Roman"/>
      <family val="1"/>
      <charset val="204"/>
    </font>
    <font>
      <sz val="24"/>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indexed="64"/>
      </left>
      <right/>
      <top style="thin">
        <color indexed="64"/>
      </top>
      <bottom/>
      <diagonal/>
    </border>
    <border>
      <left style="medium">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s>
  <cellStyleXfs count="30">
    <xf numFmtId="0" fontId="0" fillId="0" borderId="0"/>
    <xf numFmtId="165" fontId="2" fillId="0" borderId="0" applyFont="0" applyFill="0" applyBorder="0" applyAlignment="0" applyProtection="0"/>
    <xf numFmtId="0" fontId="4" fillId="0" borderId="0"/>
    <xf numFmtId="0" fontId="6" fillId="0" borderId="0"/>
    <xf numFmtId="0" fontId="4" fillId="0" borderId="0" applyNumberFormat="0" applyFont="0" applyFill="0" applyBorder="0" applyAlignment="0" applyProtection="0">
      <alignment vertical="top"/>
    </xf>
    <xf numFmtId="0" fontId="2" fillId="0" borderId="0"/>
    <xf numFmtId="0" fontId="7" fillId="0" borderId="0"/>
    <xf numFmtId="0" fontId="8" fillId="0" borderId="0" applyNumberFormat="0" applyFill="0" applyBorder="0" applyAlignment="0" applyProtection="0">
      <alignment vertical="top"/>
      <protection locked="0"/>
    </xf>
    <xf numFmtId="0" fontId="4" fillId="0" borderId="0"/>
    <xf numFmtId="0" fontId="4" fillId="0" borderId="0"/>
    <xf numFmtId="0" fontId="4" fillId="0" borderId="0"/>
    <xf numFmtId="0" fontId="7" fillId="0" borderId="0"/>
    <xf numFmtId="9" fontId="4" fillId="0" borderId="0" applyFont="0" applyFill="0" applyBorder="0" applyAlignment="0" applyProtection="0"/>
    <xf numFmtId="0" fontId="4" fillId="0" borderId="0"/>
    <xf numFmtId="0" fontId="7" fillId="0" borderId="0"/>
    <xf numFmtId="0" fontId="4" fillId="0" borderId="0"/>
    <xf numFmtId="0" fontId="4" fillId="0" borderId="0"/>
    <xf numFmtId="0" fontId="2" fillId="0" borderId="0"/>
    <xf numFmtId="0" fontId="4" fillId="0" borderId="0"/>
    <xf numFmtId="0" fontId="10" fillId="0" borderId="0" applyNumberFormat="0" applyFill="0" applyBorder="0" applyAlignment="0" applyProtection="0">
      <alignment vertical="top"/>
      <protection locked="0"/>
    </xf>
    <xf numFmtId="168" fontId="11" fillId="0" borderId="0"/>
    <xf numFmtId="0" fontId="2" fillId="0" borderId="0"/>
    <xf numFmtId="0" fontId="12" fillId="0" borderId="0" applyNumberFormat="0" applyFill="0" applyBorder="0" applyAlignment="0" applyProtection="0"/>
    <xf numFmtId="0" fontId="6" fillId="0" borderId="0"/>
    <xf numFmtId="0" fontId="13" fillId="0" borderId="0"/>
    <xf numFmtId="0" fontId="14" fillId="0" borderId="0"/>
    <xf numFmtId="43" fontId="2" fillId="0" borderId="0" applyFont="0" applyFill="0" applyBorder="0" applyAlignment="0" applyProtection="0"/>
    <xf numFmtId="165" fontId="4" fillId="0" borderId="0" applyBorder="0" applyAlignment="0" applyProtection="0"/>
    <xf numFmtId="165" fontId="2" fillId="0" borderId="0" applyFont="0" applyFill="0" applyBorder="0" applyAlignment="0" applyProtection="0"/>
    <xf numFmtId="164" fontId="2" fillId="0" borderId="0" applyFont="0" applyFill="0" applyBorder="0" applyAlignment="0" applyProtection="0"/>
  </cellStyleXfs>
  <cellXfs count="196">
    <xf numFmtId="0" fontId="0" fillId="0" borderId="0" xfId="0"/>
    <xf numFmtId="0" fontId="5" fillId="0" borderId="0" xfId="0" applyFont="1"/>
    <xf numFmtId="0" fontId="5" fillId="0" borderId="0" xfId="0" applyFont="1" applyBorder="1"/>
    <xf numFmtId="0" fontId="5" fillId="0" borderId="0" xfId="0" applyFont="1" applyFill="1" applyAlignment="1">
      <alignment horizontal="center"/>
    </xf>
    <xf numFmtId="0" fontId="5" fillId="0" borderId="0" xfId="0" applyFont="1" applyAlignment="1">
      <alignment vertical="top"/>
    </xf>
    <xf numFmtId="0" fontId="5" fillId="0" borderId="0" xfId="0" applyFont="1" applyFill="1"/>
    <xf numFmtId="0" fontId="3" fillId="0" borderId="0" xfId="0" applyFont="1" applyFill="1" applyAlignment="1">
      <alignment horizontal="center"/>
    </xf>
    <xf numFmtId="0" fontId="5" fillId="0" borderId="9" xfId="0" applyFont="1" applyFill="1" applyBorder="1"/>
    <xf numFmtId="0" fontId="3" fillId="0" borderId="9" xfId="0" applyNumberFormat="1" applyFont="1" applyFill="1" applyBorder="1" applyAlignment="1">
      <alignment horizontal="center" vertical="top" wrapText="1"/>
    </xf>
    <xf numFmtId="0" fontId="19" fillId="0" borderId="0" xfId="0" applyFont="1" applyAlignment="1">
      <alignment horizontal="center" vertical="center"/>
    </xf>
    <xf numFmtId="0" fontId="5" fillId="0" borderId="0" xfId="0" applyFont="1" applyAlignment="1">
      <alignment vertical="center"/>
    </xf>
    <xf numFmtId="0" fontId="5" fillId="0" borderId="0" xfId="0" applyFont="1" applyFill="1" applyAlignment="1">
      <alignment vertical="center"/>
    </xf>
    <xf numFmtId="0" fontId="3" fillId="0" borderId="16" xfId="0" applyNumberFormat="1" applyFont="1" applyFill="1" applyBorder="1" applyAlignment="1">
      <alignment horizontal="center" vertical="top" wrapText="1"/>
    </xf>
    <xf numFmtId="0" fontId="5" fillId="0" borderId="16" xfId="0" applyFont="1" applyFill="1" applyBorder="1"/>
    <xf numFmtId="0" fontId="3" fillId="0" borderId="0" xfId="0" applyFont="1" applyFill="1" applyBorder="1" applyAlignment="1">
      <alignment horizontal="center"/>
    </xf>
    <xf numFmtId="0" fontId="19" fillId="0" borderId="0" xfId="0" applyFont="1" applyBorder="1" applyAlignment="1">
      <alignment horizontal="center" vertical="center"/>
    </xf>
    <xf numFmtId="0" fontId="5" fillId="0" borderId="0" xfId="0" applyFont="1" applyFill="1" applyBorder="1"/>
    <xf numFmtId="0" fontId="5" fillId="0" borderId="0" xfId="0" applyFont="1" applyFill="1" applyAlignment="1">
      <alignment vertical="top"/>
    </xf>
    <xf numFmtId="0" fontId="5" fillId="0" borderId="0" xfId="0" applyFont="1" applyAlignment="1">
      <alignment horizontal="center" vertical="center" wrapText="1"/>
    </xf>
    <xf numFmtId="0" fontId="3" fillId="0" borderId="9"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xf>
    <xf numFmtId="0" fontId="9" fillId="0" borderId="3" xfId="0" applyFont="1" applyFill="1" applyBorder="1" applyAlignment="1">
      <alignment vertical="center" wrapText="1"/>
    </xf>
    <xf numFmtId="166" fontId="1" fillId="0" borderId="0" xfId="0" applyNumberFormat="1" applyFont="1" applyFill="1" applyBorder="1" applyAlignment="1">
      <alignment vertical="center"/>
    </xf>
    <xf numFmtId="166" fontId="1" fillId="0" borderId="0" xfId="0" applyNumberFormat="1" applyFont="1" applyFill="1" applyBorder="1" applyAlignment="1">
      <alignment vertical="top"/>
    </xf>
    <xf numFmtId="166" fontId="1" fillId="0" borderId="0" xfId="0" applyNumberFormat="1" applyFont="1" applyFill="1" applyBorder="1" applyAlignment="1">
      <alignment horizontal="center" vertical="center" wrapText="1"/>
    </xf>
    <xf numFmtId="1" fontId="3" fillId="0" borderId="24" xfId="0" applyNumberFormat="1" applyFont="1" applyFill="1" applyBorder="1" applyAlignment="1">
      <alignment horizontal="center" vertical="center" wrapText="1"/>
    </xf>
    <xf numFmtId="166" fontId="1" fillId="0" borderId="5" xfId="0" applyNumberFormat="1" applyFont="1" applyFill="1" applyBorder="1" applyAlignment="1">
      <alignment vertical="center"/>
    </xf>
    <xf numFmtId="0" fontId="9"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3" fillId="0" borderId="0" xfId="0" applyNumberFormat="1" applyFont="1" applyFill="1" applyBorder="1" applyAlignment="1">
      <alignment horizontal="center" vertical="top" wrapText="1"/>
    </xf>
    <xf numFmtId="0" fontId="3" fillId="0" borderId="16" xfId="0" applyFont="1" applyFill="1" applyBorder="1" applyAlignment="1">
      <alignment horizontal="center" vertical="center" wrapText="1"/>
    </xf>
    <xf numFmtId="3" fontId="3" fillId="0" borderId="9"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15"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0" fontId="5" fillId="0" borderId="14" xfId="0" applyFont="1" applyFill="1" applyBorder="1"/>
    <xf numFmtId="0" fontId="5" fillId="0" borderId="15" xfId="0" applyFont="1" applyFill="1" applyBorder="1"/>
    <xf numFmtId="0" fontId="5" fillId="0" borderId="10" xfId="0" applyFont="1" applyFill="1" applyBorder="1"/>
    <xf numFmtId="0" fontId="3" fillId="0" borderId="15" xfId="0" applyNumberFormat="1" applyFont="1" applyFill="1" applyBorder="1" applyAlignment="1">
      <alignment horizontal="center" vertical="top" wrapText="1"/>
    </xf>
    <xf numFmtId="3" fontId="3" fillId="0" borderId="9" xfId="26" applyNumberFormat="1" applyFont="1" applyFill="1" applyBorder="1" applyAlignment="1">
      <alignment vertical="top" wrapText="1"/>
    </xf>
    <xf numFmtId="3" fontId="3" fillId="0" borderId="10" xfId="26" applyNumberFormat="1" applyFont="1" applyFill="1" applyBorder="1" applyAlignment="1">
      <alignment vertical="top" wrapText="1"/>
    </xf>
    <xf numFmtId="3" fontId="3" fillId="0" borderId="9" xfId="26" applyNumberFormat="1" applyFont="1" applyFill="1" applyBorder="1" applyAlignment="1">
      <alignment horizontal="center" vertical="center" wrapText="1"/>
    </xf>
    <xf numFmtId="3" fontId="3" fillId="0" borderId="10" xfId="26" applyNumberFormat="1" applyFont="1" applyFill="1" applyBorder="1" applyAlignment="1">
      <alignment horizontal="center" vertical="center" wrapText="1"/>
    </xf>
    <xf numFmtId="0" fontId="3" fillId="0" borderId="14" xfId="0" applyNumberFormat="1" applyFont="1" applyFill="1" applyBorder="1" applyAlignment="1">
      <alignment horizontal="center" vertical="top" wrapText="1"/>
    </xf>
    <xf numFmtId="3" fontId="3" fillId="0" borderId="9" xfId="0" applyNumberFormat="1" applyFont="1" applyFill="1" applyBorder="1" applyAlignment="1">
      <alignment horizontal="center" vertical="top" wrapText="1"/>
    </xf>
    <xf numFmtId="3" fontId="3" fillId="0" borderId="10" xfId="0" applyNumberFormat="1" applyFont="1" applyFill="1" applyBorder="1" applyAlignment="1">
      <alignment horizontal="center" vertical="top" wrapText="1"/>
    </xf>
    <xf numFmtId="3" fontId="3" fillId="0" borderId="9" xfId="28" applyNumberFormat="1" applyFont="1" applyFill="1" applyBorder="1" applyAlignment="1">
      <alignment horizontal="center" vertical="center" wrapText="1"/>
    </xf>
    <xf numFmtId="3" fontId="3" fillId="0" borderId="10" xfId="28" applyNumberFormat="1" applyFont="1" applyFill="1" applyBorder="1" applyAlignment="1">
      <alignment horizontal="center" vertical="center" wrapText="1"/>
    </xf>
    <xf numFmtId="3" fontId="3" fillId="0" borderId="9" xfId="26" applyNumberFormat="1" applyFont="1" applyFill="1" applyBorder="1" applyAlignment="1">
      <alignment horizontal="center" vertical="top" wrapText="1"/>
    </xf>
    <xf numFmtId="3" fontId="3" fillId="0" borderId="10" xfId="26" applyNumberFormat="1" applyFont="1" applyFill="1" applyBorder="1" applyAlignment="1">
      <alignment horizontal="center" vertical="top" wrapText="1"/>
    </xf>
    <xf numFmtId="0" fontId="5" fillId="0" borderId="14" xfId="0" applyFont="1" applyFill="1" applyBorder="1" applyAlignment="1">
      <alignment vertical="center"/>
    </xf>
    <xf numFmtId="0" fontId="5" fillId="0" borderId="9" xfId="0" applyFont="1" applyFill="1" applyBorder="1" applyAlignment="1">
      <alignment vertical="center"/>
    </xf>
    <xf numFmtId="0" fontId="5" fillId="0" borderId="15" xfId="0" applyFont="1" applyFill="1" applyBorder="1" applyAlignment="1">
      <alignment vertical="center"/>
    </xf>
    <xf numFmtId="0" fontId="5" fillId="0" borderId="10" xfId="0" applyFont="1" applyFill="1" applyBorder="1" applyAlignment="1">
      <alignment vertical="center"/>
    </xf>
    <xf numFmtId="0" fontId="3" fillId="0" borderId="10" xfId="0" applyNumberFormat="1" applyFont="1" applyFill="1" applyBorder="1" applyAlignment="1">
      <alignment horizontal="center" vertical="top" wrapText="1"/>
    </xf>
    <xf numFmtId="0" fontId="5" fillId="0" borderId="0" xfId="0" applyFont="1" applyFill="1" applyAlignment="1">
      <alignment horizontal="center" vertical="center" wrapText="1"/>
    </xf>
    <xf numFmtId="3" fontId="3" fillId="0" borderId="1" xfId="1" applyNumberFormat="1" applyFont="1" applyFill="1" applyBorder="1" applyAlignment="1">
      <alignment horizontal="center" vertical="center"/>
    </xf>
    <xf numFmtId="3" fontId="3" fillId="0" borderId="23" xfId="0" applyNumberFormat="1"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center"/>
    </xf>
    <xf numFmtId="0" fontId="20" fillId="0" borderId="0" xfId="0" applyFont="1" applyFill="1" applyAlignment="1">
      <alignment horizontal="center" vertical="center" wrapText="1"/>
    </xf>
    <xf numFmtId="0" fontId="20" fillId="0" borderId="0" xfId="0" applyFont="1" applyFill="1" applyBorder="1" applyAlignment="1">
      <alignment horizontal="center" vertical="top" wrapText="1"/>
    </xf>
    <xf numFmtId="0" fontId="20" fillId="0" borderId="0" xfId="0" applyFont="1" applyFill="1" applyAlignment="1">
      <alignment horizontal="center" vertical="top" wrapText="1"/>
    </xf>
    <xf numFmtId="3" fontId="3" fillId="0" borderId="19" xfId="0" applyNumberFormat="1" applyFont="1" applyFill="1" applyBorder="1" applyAlignment="1">
      <alignment horizontal="center" vertical="center" wrapText="1"/>
    </xf>
    <xf numFmtId="0" fontId="5" fillId="2" borderId="0" xfId="0" applyFont="1" applyFill="1"/>
    <xf numFmtId="0" fontId="5" fillId="2" borderId="0" xfId="0" applyFont="1" applyFill="1" applyBorder="1"/>
    <xf numFmtId="0" fontId="20" fillId="0" borderId="0" xfId="0" applyFont="1"/>
    <xf numFmtId="0" fontId="20" fillId="0" borderId="0" xfId="0" applyFont="1" applyAlignment="1">
      <alignment vertical="top"/>
    </xf>
    <xf numFmtId="0" fontId="20" fillId="0" borderId="0" xfId="0" applyFont="1" applyAlignment="1">
      <alignment vertical="center"/>
    </xf>
    <xf numFmtId="0" fontId="20" fillId="0" borderId="0" xfId="0" applyFont="1" applyAlignment="1">
      <alignment horizontal="center" vertical="center" wrapText="1"/>
    </xf>
    <xf numFmtId="0" fontId="20" fillId="0" borderId="0" xfId="0" applyFont="1" applyFill="1"/>
    <xf numFmtId="0"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3" fontId="3" fillId="0" borderId="0" xfId="1" applyNumberFormat="1" applyFont="1" applyFill="1" applyBorder="1" applyAlignment="1">
      <alignment horizontal="center" vertical="center" wrapText="1"/>
    </xf>
    <xf numFmtId="0" fontId="18" fillId="0" borderId="0" xfId="0" applyFont="1"/>
    <xf numFmtId="0" fontId="18" fillId="0" borderId="0" xfId="0" applyFont="1" applyAlignment="1">
      <alignment vertical="top"/>
    </xf>
    <xf numFmtId="0" fontId="18" fillId="0" borderId="0" xfId="0" applyFont="1" applyAlignment="1">
      <alignment vertical="center"/>
    </xf>
    <xf numFmtId="0" fontId="22" fillId="0" borderId="25" xfId="0" applyFont="1" applyFill="1" applyBorder="1" applyAlignment="1">
      <alignment horizontal="center" vertical="center" wrapText="1"/>
    </xf>
    <xf numFmtId="1" fontId="3" fillId="0" borderId="25" xfId="0" applyNumberFormat="1" applyFont="1" applyFill="1" applyBorder="1" applyAlignment="1">
      <alignment horizontal="center" vertical="center" wrapText="1"/>
    </xf>
    <xf numFmtId="1" fontId="22" fillId="0" borderId="25" xfId="0" applyNumberFormat="1" applyFont="1" applyFill="1" applyBorder="1" applyAlignment="1">
      <alignment horizontal="center" vertical="center" wrapText="1"/>
    </xf>
    <xf numFmtId="3" fontId="22" fillId="0" borderId="25" xfId="0" applyNumberFormat="1" applyFont="1" applyFill="1" applyBorder="1" applyAlignment="1">
      <alignment horizontal="center" vertical="center"/>
    </xf>
    <xf numFmtId="0" fontId="3" fillId="0" borderId="20" xfId="0" applyFont="1" applyFill="1" applyBorder="1" applyAlignment="1">
      <alignment horizontal="center" vertical="top" wrapText="1"/>
    </xf>
    <xf numFmtId="0" fontId="3" fillId="0" borderId="1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top" wrapText="1"/>
    </xf>
    <xf numFmtId="0" fontId="3" fillId="0" borderId="9" xfId="0" applyFont="1" applyFill="1" applyBorder="1" applyAlignment="1">
      <alignment horizontal="center" vertical="top" wrapText="1"/>
    </xf>
    <xf numFmtId="3"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5" fillId="0" borderId="19" xfId="0" applyFont="1" applyFill="1" applyBorder="1"/>
    <xf numFmtId="0" fontId="5" fillId="0" borderId="23" xfId="0" applyFont="1" applyFill="1" applyBorder="1"/>
    <xf numFmtId="0" fontId="3" fillId="0" borderId="26" xfId="0" applyFont="1" applyFill="1" applyBorder="1" applyAlignment="1">
      <alignment horizontal="center" vertical="top" wrapText="1"/>
    </xf>
    <xf numFmtId="3"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6" xfId="0" applyFont="1" applyFill="1" applyBorder="1" applyAlignment="1">
      <alignment horizontal="center" vertical="top" wrapText="1"/>
    </xf>
    <xf numFmtId="0" fontId="3" fillId="0" borderId="9" xfId="0" applyFont="1" applyFill="1" applyBorder="1" applyAlignment="1">
      <alignment horizontal="center" vertical="top" wrapText="1"/>
    </xf>
    <xf numFmtId="0" fontId="5" fillId="0" borderId="0" xfId="0" applyFont="1" applyFill="1" applyAlignment="1">
      <alignment horizontal="center" vertical="top" wrapText="1"/>
    </xf>
    <xf numFmtId="0" fontId="19" fillId="0" borderId="0" xfId="0" applyFont="1" applyFill="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5" fillId="2" borderId="1" xfId="0" applyFont="1" applyFill="1" applyBorder="1"/>
    <xf numFmtId="0" fontId="25" fillId="2" borderId="1" xfId="0" applyFont="1" applyFill="1" applyBorder="1" applyAlignment="1">
      <alignment horizontal="center" vertical="center" wrapText="1"/>
    </xf>
    <xf numFmtId="0" fontId="25" fillId="2" borderId="1" xfId="0" applyFont="1" applyFill="1" applyBorder="1" applyAlignment="1">
      <alignment horizontal="center" vertical="top" wrapText="1"/>
    </xf>
    <xf numFmtId="0" fontId="25" fillId="2" borderId="1" xfId="0" applyFont="1" applyFill="1" applyBorder="1" applyAlignment="1">
      <alignment horizontal="center" vertical="center"/>
    </xf>
    <xf numFmtId="3" fontId="25" fillId="2" borderId="1" xfId="0" applyNumberFormat="1" applyFont="1" applyFill="1" applyBorder="1" applyAlignment="1">
      <alignment horizontal="center" vertical="center" wrapText="1"/>
    </xf>
    <xf numFmtId="0" fontId="25" fillId="0" borderId="1" xfId="0" applyFont="1" applyFill="1" applyBorder="1"/>
    <xf numFmtId="0" fontId="25" fillId="0" borderId="1" xfId="0" applyFont="1" applyFill="1" applyBorder="1" applyAlignment="1">
      <alignment horizontal="center" vertical="top" wrapText="1"/>
    </xf>
    <xf numFmtId="3" fontId="25" fillId="0" borderId="1" xfId="1" applyNumberFormat="1" applyFont="1" applyFill="1" applyBorder="1" applyAlignment="1">
      <alignment horizontal="center" vertical="center" wrapText="1"/>
    </xf>
    <xf numFmtId="0" fontId="20" fillId="0" borderId="0" xfId="0" applyFont="1" applyFill="1" applyAlignment="1">
      <alignment horizontal="center" vertical="center" wrapText="1"/>
    </xf>
    <xf numFmtId="3" fontId="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1" fillId="0" borderId="0" xfId="0" applyFont="1" applyAlignment="1">
      <alignment horizontal="left" wrapText="1"/>
    </xf>
    <xf numFmtId="0" fontId="24" fillId="0" borderId="1" xfId="0" applyFont="1" applyFill="1" applyBorder="1" applyAlignment="1">
      <alignment horizontal="center" vertical="center" wrapText="1"/>
    </xf>
    <xf numFmtId="0" fontId="20" fillId="0" borderId="0" xfId="0" applyFont="1" applyFill="1" applyAlignment="1">
      <alignment horizontal="center" vertical="center" wrapText="1"/>
    </xf>
    <xf numFmtId="0" fontId="24" fillId="0" borderId="6" xfId="0" applyFont="1" applyBorder="1" applyAlignment="1">
      <alignment vertical="center" wrapText="1"/>
    </xf>
    <xf numFmtId="166" fontId="1" fillId="0" borderId="1" xfId="0" applyNumberFormat="1" applyFont="1" applyFill="1" applyBorder="1" applyAlignment="1">
      <alignment vertical="center"/>
    </xf>
    <xf numFmtId="0" fontId="24" fillId="0" borderId="8" xfId="0" applyFont="1" applyBorder="1" applyAlignment="1">
      <alignment vertical="center" wrapText="1"/>
    </xf>
    <xf numFmtId="0" fontId="9" fillId="0" borderId="27"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24" fillId="4" borderId="7" xfId="0" applyFont="1" applyFill="1" applyBorder="1" applyAlignment="1">
      <alignment horizontal="center" vertical="center"/>
    </xf>
    <xf numFmtId="0" fontId="24" fillId="0" borderId="7" xfId="0" applyFont="1" applyBorder="1" applyAlignment="1">
      <alignment horizontal="center" vertical="center"/>
    </xf>
    <xf numFmtId="0" fontId="24" fillId="4" borderId="7"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7" fillId="4" borderId="7" xfId="0" applyFont="1" applyFill="1" applyBorder="1" applyAlignment="1">
      <alignment horizontal="center" vertical="center"/>
    </xf>
    <xf numFmtId="0" fontId="5" fillId="0" borderId="1" xfId="0" applyFont="1" applyBorder="1" applyAlignment="1">
      <alignment horizontal="center"/>
    </xf>
    <xf numFmtId="0" fontId="3"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7" fillId="0" borderId="1" xfId="0" applyFont="1" applyBorder="1" applyAlignment="1">
      <alignment horizontal="center" vertical="top" wrapText="1"/>
    </xf>
    <xf numFmtId="14" fontId="25" fillId="2"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4" fontId="25" fillId="2" borderId="1" xfId="0" applyNumberFormat="1" applyFont="1" applyFill="1" applyBorder="1" applyAlignment="1">
      <alignment horizontal="center" vertical="center" wrapText="1"/>
    </xf>
    <xf numFmtId="167" fontId="25" fillId="2" borderId="1" xfId="0" applyNumberFormat="1" applyFont="1" applyFill="1" applyBorder="1" applyAlignment="1">
      <alignment horizontal="center" vertical="center" wrapText="1"/>
    </xf>
    <xf numFmtId="2" fontId="25" fillId="0" borderId="1" xfId="0" applyNumberFormat="1" applyFont="1" applyFill="1" applyBorder="1" applyAlignment="1">
      <alignment horizontal="center" vertical="center" wrapText="1"/>
    </xf>
    <xf numFmtId="1" fontId="25" fillId="0" borderId="1" xfId="0" applyNumberFormat="1" applyFont="1" applyFill="1" applyBorder="1" applyAlignment="1">
      <alignment horizontal="center" vertical="center" wrapText="1"/>
    </xf>
    <xf numFmtId="0" fontId="3" fillId="0" borderId="16"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20" xfId="0" applyFont="1" applyFill="1" applyBorder="1" applyAlignment="1">
      <alignment horizontal="center" vertical="top" wrapText="1"/>
    </xf>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2" fontId="25" fillId="2" borderId="1" xfId="0" applyNumberFormat="1" applyFont="1" applyFill="1" applyBorder="1" applyAlignment="1">
      <alignment horizontal="center" vertical="center" wrapText="1"/>
    </xf>
    <xf numFmtId="167" fontId="25" fillId="2" borderId="1" xfId="0" applyNumberFormat="1"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9" xfId="0" applyFont="1" applyFill="1" applyBorder="1" applyAlignment="1">
      <alignment horizontal="center" vertical="top" wrapText="1"/>
    </xf>
    <xf numFmtId="0" fontId="25" fillId="0" borderId="1" xfId="0" applyFont="1" applyFill="1" applyBorder="1" applyAlignment="1">
      <alignment horizontal="center" vertical="center"/>
    </xf>
    <xf numFmtId="0" fontId="3" fillId="0" borderId="16"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19" xfId="0" applyFont="1" applyFill="1" applyBorder="1" applyAlignment="1">
      <alignment horizontal="center" vertical="top" wrapText="1"/>
    </xf>
    <xf numFmtId="0" fontId="3" fillId="0" borderId="20" xfId="0" applyFont="1" applyFill="1" applyBorder="1" applyAlignment="1">
      <alignment horizontal="center" vertical="top" wrapText="1"/>
    </xf>
    <xf numFmtId="166" fontId="24" fillId="0" borderId="2" xfId="0" applyNumberFormat="1" applyFont="1" applyFill="1" applyBorder="1" applyAlignment="1">
      <alignment horizontal="center" vertical="center"/>
    </xf>
    <xf numFmtId="166" fontId="24" fillId="0" borderId="3" xfId="0" applyNumberFormat="1" applyFont="1" applyFill="1" applyBorder="1" applyAlignment="1">
      <alignment horizontal="center" vertical="center"/>
    </xf>
    <xf numFmtId="166" fontId="24" fillId="0" borderId="4" xfId="0" applyNumberFormat="1" applyFont="1" applyFill="1" applyBorder="1" applyAlignment="1">
      <alignment horizontal="center" vertical="center"/>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top" wrapText="1"/>
    </xf>
    <xf numFmtId="0" fontId="3" fillId="0" borderId="18" xfId="0" applyFont="1" applyFill="1" applyBorder="1" applyAlignment="1">
      <alignment horizontal="center" vertical="top" wrapText="1"/>
    </xf>
    <xf numFmtId="0" fontId="3" fillId="0" borderId="14"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0" fillId="0" borderId="0" xfId="0" applyFont="1" applyFill="1" applyAlignment="1">
      <alignment horizontal="center" vertical="center" wrapText="1"/>
    </xf>
    <xf numFmtId="0" fontId="20" fillId="0" borderId="5" xfId="0" applyFont="1" applyFill="1" applyBorder="1" applyAlignment="1">
      <alignment horizontal="center" vertical="center" wrapText="1"/>
    </xf>
    <xf numFmtId="0" fontId="21" fillId="0" borderId="0" xfId="0" applyFont="1" applyAlignment="1">
      <alignment horizontal="left" wrapText="1"/>
    </xf>
    <xf numFmtId="0" fontId="23" fillId="0" borderId="0" xfId="0" applyFont="1" applyAlignment="1">
      <alignment horizontal="left" wrapText="1"/>
    </xf>
    <xf numFmtId="0" fontId="26" fillId="0" borderId="0" xfId="0" applyFont="1" applyFill="1" applyAlignment="1">
      <alignment horizontal="center" vertical="center"/>
    </xf>
  </cellXfs>
  <cellStyles count="30">
    <cellStyle name="Excel Built-in Normal" xfId="20"/>
    <cellStyle name="normal" xfId="22"/>
    <cellStyle name="TableStyleLight1" xfId="27"/>
    <cellStyle name="Гиперссылка 3" xfId="7"/>
    <cellStyle name="Гиперссылка 4" xfId="19"/>
    <cellStyle name="Денежный 2" xfId="29"/>
    <cellStyle name="Денежный 2 4" xfId="16"/>
    <cellStyle name="Обычный" xfId="0" builtinId="0"/>
    <cellStyle name="Обычный 10 3" xfId="13"/>
    <cellStyle name="Обычный 14 2" xfId="11"/>
    <cellStyle name="Обычный 2" xfId="2"/>
    <cellStyle name="Обычный 2 2 2" xfId="24"/>
    <cellStyle name="Обычный 2 5" xfId="17"/>
    <cellStyle name="Обычный 23" xfId="8"/>
    <cellStyle name="Обычный 25" xfId="10"/>
    <cellStyle name="Обычный 27" xfId="15"/>
    <cellStyle name="Обычный 28" xfId="18"/>
    <cellStyle name="Обычный 3" xfId="21"/>
    <cellStyle name="Обычный 3 2 2 2" xfId="6"/>
    <cellStyle name="Обычный 3 3" xfId="4"/>
    <cellStyle name="Обычный 4" xfId="5"/>
    <cellStyle name="Обычный 4 5" xfId="14"/>
    <cellStyle name="Обычный 5" xfId="23"/>
    <cellStyle name="Обычный 6" xfId="3"/>
    <cellStyle name="Обычный 7" xfId="9"/>
    <cellStyle name="Обычный 8" xfId="25"/>
    <cellStyle name="Процентный 2" xfId="12"/>
    <cellStyle name="Финансовый" xfId="1" builtinId="3"/>
    <cellStyle name="Финансовый 2" xfId="26"/>
    <cellStyle name="Финансовый 3" xfId="28"/>
  </cellStyles>
  <dxfs count="0"/>
  <tableStyles count="0" defaultTableStyle="TableStyleMedium2" defaultPivotStyle="PivotStyleLight16"/>
  <colors>
    <mruColors>
      <color rgb="FFFF7C80"/>
      <color rgb="FFCCFF99"/>
      <color rgb="FFFFFF99"/>
      <color rgb="FFFFFF66"/>
      <color rgb="FF6699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82"/>
  <sheetViews>
    <sheetView tabSelected="1" zoomScale="40" zoomScaleNormal="40" workbookViewId="0">
      <pane xSplit="9" ySplit="9" topLeftCell="X10" activePane="bottomRight" state="frozen"/>
      <selection pane="topRight" activeCell="J1" sqref="J1"/>
      <selection pane="bottomLeft" activeCell="A10" sqref="A10"/>
      <selection pane="bottomRight" activeCell="AA68" sqref="AA68"/>
    </sheetView>
  </sheetViews>
  <sheetFormatPr defaultColWidth="9.125" defaultRowHeight="14.3" outlineLevelRow="1" outlineLevelCol="1" x14ac:dyDescent="0.25"/>
  <cols>
    <col min="1" max="2" width="9.125" style="1"/>
    <col min="3" max="3" width="9.375" style="1" customWidth="1"/>
    <col min="4" max="4" width="44.125" style="1" customWidth="1"/>
    <col min="5" max="5" width="40.375" style="10" customWidth="1"/>
    <col min="6" max="6" width="104" style="4" customWidth="1"/>
    <col min="7" max="7" width="47" style="1" customWidth="1"/>
    <col min="8" max="8" width="47.375" style="1" customWidth="1"/>
    <col min="9" max="9" width="87.875" style="4" customWidth="1"/>
    <col min="10" max="14" width="53.125" style="4" customWidth="1"/>
    <col min="15" max="15" width="41.125" style="18" customWidth="1"/>
    <col min="16" max="17" width="38" style="10" customWidth="1"/>
    <col min="18" max="18" width="42.25" style="10" customWidth="1"/>
    <col min="19" max="19" width="44" style="18" customWidth="1"/>
    <col min="20" max="21" width="59.75" style="18" customWidth="1"/>
    <col min="22" max="23" width="46.625" style="10" customWidth="1"/>
    <col min="24" max="24" width="41" style="10" customWidth="1"/>
    <col min="25" max="25" width="48.875" style="10" customWidth="1"/>
    <col min="26" max="26" width="49.125" style="10" customWidth="1"/>
    <col min="27" max="27" width="36.875" style="5" customWidth="1"/>
    <col min="28" max="28" width="16.875" style="2" customWidth="1"/>
    <col min="29" max="33" width="9.125" style="2" customWidth="1"/>
    <col min="34" max="35" width="9.125" style="2"/>
    <col min="36" max="40" width="9.125" style="1" hidden="1" customWidth="1" outlineLevel="1"/>
    <col min="41" max="41" width="11.625" style="1" hidden="1" customWidth="1" outlineLevel="1"/>
    <col min="42" max="47" width="12.75" style="1" hidden="1" customWidth="1" outlineLevel="1"/>
    <col min="48" max="50" width="9.125" style="5" hidden="1" customWidth="1" outlineLevel="1"/>
    <col min="51" max="51" width="14.875" style="1" hidden="1" customWidth="1" outlineLevel="1"/>
    <col min="52" max="56" width="9.125" style="2" hidden="1" customWidth="1" outlineLevel="1"/>
    <col min="57" max="57" width="12" style="2" hidden="1" customWidth="1" outlineLevel="1"/>
    <col min="58" max="61" width="9.125" style="2" hidden="1" customWidth="1" outlineLevel="1"/>
    <col min="62" max="62" width="9.125" style="2" collapsed="1"/>
    <col min="63" max="16384" width="9.125" style="1"/>
  </cols>
  <sheetData>
    <row r="1" spans="3:62" s="11" customFormat="1" ht="73.55" customHeight="1" x14ac:dyDescent="0.25">
      <c r="D1" s="195" t="s">
        <v>270</v>
      </c>
      <c r="E1" s="195"/>
      <c r="F1" s="195"/>
      <c r="G1" s="195"/>
      <c r="H1" s="195"/>
      <c r="I1" s="195"/>
      <c r="J1" s="195"/>
      <c r="K1" s="195"/>
      <c r="L1" s="195"/>
      <c r="M1" s="195"/>
      <c r="N1" s="195"/>
      <c r="O1" s="195"/>
      <c r="P1" s="195"/>
      <c r="Q1" s="195"/>
      <c r="R1" s="195"/>
      <c r="S1" s="195"/>
      <c r="T1" s="195"/>
      <c r="U1" s="195"/>
      <c r="V1" s="195"/>
      <c r="W1" s="195"/>
      <c r="X1" s="195"/>
      <c r="Y1" s="195"/>
      <c r="Z1" s="195"/>
      <c r="AA1" s="195"/>
      <c r="AB1" s="59"/>
      <c r="AC1" s="59"/>
      <c r="AD1" s="59"/>
      <c r="AE1" s="59"/>
      <c r="AF1" s="59"/>
      <c r="AG1" s="59"/>
      <c r="AH1" s="59"/>
      <c r="AI1" s="59"/>
      <c r="BJ1" s="59"/>
    </row>
    <row r="2" spans="3:62" s="5" customFormat="1" ht="15.8" customHeight="1" x14ac:dyDescent="0.25">
      <c r="E2" s="11"/>
      <c r="F2" s="17"/>
      <c r="I2" s="17"/>
      <c r="J2" s="17"/>
      <c r="K2" s="17"/>
      <c r="L2" s="17"/>
      <c r="M2" s="17"/>
      <c r="N2" s="17"/>
      <c r="O2" s="56"/>
      <c r="P2" s="11"/>
      <c r="Q2" s="11"/>
      <c r="R2" s="11"/>
      <c r="S2" s="56"/>
      <c r="T2" s="56"/>
      <c r="U2" s="56"/>
      <c r="V2" s="11"/>
      <c r="W2" s="11"/>
      <c r="X2" s="11"/>
      <c r="Y2" s="11"/>
      <c r="Z2" s="11"/>
      <c r="AB2" s="16"/>
      <c r="AC2" s="16"/>
      <c r="AD2" s="16"/>
      <c r="AE2" s="16"/>
      <c r="AF2" s="16"/>
      <c r="AG2" s="16"/>
      <c r="AH2" s="16"/>
      <c r="AI2" s="16"/>
      <c r="BJ2" s="16"/>
    </row>
    <row r="3" spans="3:62" s="63" customFormat="1" ht="21.1" customHeight="1" x14ac:dyDescent="0.25">
      <c r="V3" s="61"/>
      <c r="W3" s="116"/>
      <c r="X3" s="111"/>
      <c r="Y3" s="111"/>
      <c r="Z3" s="111"/>
      <c r="AB3" s="62"/>
      <c r="AC3" s="62"/>
      <c r="AD3" s="62"/>
      <c r="AE3" s="62"/>
      <c r="AF3" s="62"/>
      <c r="AG3" s="62"/>
      <c r="AH3" s="62"/>
      <c r="AI3" s="62"/>
      <c r="AJ3" s="191" t="s">
        <v>29</v>
      </c>
      <c r="AK3" s="191"/>
      <c r="AL3" s="191"/>
      <c r="AM3" s="191"/>
      <c r="AN3" s="191"/>
      <c r="AO3" s="191"/>
      <c r="AP3" s="191"/>
      <c r="AQ3" s="191"/>
      <c r="AR3" s="191"/>
      <c r="AS3" s="191"/>
      <c r="AT3" s="191"/>
      <c r="AU3" s="191"/>
      <c r="AV3" s="191"/>
      <c r="AW3" s="191"/>
      <c r="AX3" s="61"/>
      <c r="AY3" s="99"/>
      <c r="AZ3" s="192" t="s">
        <v>30</v>
      </c>
      <c r="BA3" s="192"/>
      <c r="BB3" s="192"/>
      <c r="BC3" s="192"/>
      <c r="BD3" s="192"/>
      <c r="BE3" s="192"/>
      <c r="BF3" s="192"/>
      <c r="BG3" s="192"/>
      <c r="BH3" s="192"/>
      <c r="BI3" s="192"/>
      <c r="BJ3" s="62"/>
    </row>
    <row r="4" spans="3:62" s="3" customFormat="1" ht="243" hidden="1" customHeight="1" x14ac:dyDescent="0.25">
      <c r="C4" s="22"/>
      <c r="D4" s="22"/>
      <c r="E4" s="22"/>
      <c r="F4" s="23"/>
      <c r="G4" s="22"/>
      <c r="H4" s="22"/>
      <c r="I4" s="22"/>
      <c r="J4" s="22"/>
      <c r="K4" s="22"/>
      <c r="L4" s="22"/>
      <c r="M4" s="22"/>
      <c r="N4" s="22"/>
      <c r="O4" s="24"/>
      <c r="P4" s="22"/>
      <c r="Q4" s="22"/>
      <c r="R4" s="22"/>
      <c r="S4" s="24"/>
      <c r="T4" s="24"/>
      <c r="U4" s="24"/>
      <c r="V4" s="23"/>
      <c r="W4" s="23"/>
      <c r="X4" s="23"/>
      <c r="Y4" s="23"/>
      <c r="Z4" s="23"/>
      <c r="AA4" s="22"/>
      <c r="AB4" s="60"/>
      <c r="AC4" s="60"/>
      <c r="AD4" s="60"/>
      <c r="AE4" s="60"/>
      <c r="AF4" s="60"/>
      <c r="AG4" s="60"/>
      <c r="AH4" s="60"/>
      <c r="AI4" s="60"/>
      <c r="AY4" s="26"/>
      <c r="AZ4" s="21"/>
      <c r="BA4" s="21"/>
      <c r="BB4" s="21"/>
      <c r="BC4" s="21"/>
      <c r="BD4" s="21"/>
      <c r="BE4" s="21"/>
      <c r="BF4" s="21"/>
      <c r="BG4" s="21"/>
      <c r="BH4" s="21"/>
      <c r="BI4" s="21"/>
      <c r="BJ4" s="60"/>
    </row>
    <row r="5" spans="3:62" s="3" customFormat="1" ht="185.3" customHeight="1" thickBot="1" x14ac:dyDescent="0.3">
      <c r="C5" s="118"/>
      <c r="D5" s="118"/>
      <c r="E5" s="164" t="s">
        <v>129</v>
      </c>
      <c r="F5" s="165"/>
      <c r="G5" s="165"/>
      <c r="H5" s="165"/>
      <c r="I5" s="165"/>
      <c r="J5" s="165"/>
      <c r="K5" s="165"/>
      <c r="L5" s="165"/>
      <c r="M5" s="166"/>
      <c r="N5" s="164" t="s">
        <v>135</v>
      </c>
      <c r="O5" s="165"/>
      <c r="P5" s="165"/>
      <c r="Q5" s="165"/>
      <c r="R5" s="165"/>
      <c r="S5" s="165"/>
      <c r="T5" s="165"/>
      <c r="U5" s="166"/>
      <c r="V5" s="164" t="s">
        <v>137</v>
      </c>
      <c r="W5" s="165"/>
      <c r="X5" s="165"/>
      <c r="Y5" s="165"/>
      <c r="Z5" s="165"/>
      <c r="AA5" s="166"/>
      <c r="AB5" s="60"/>
      <c r="AC5" s="60"/>
      <c r="AD5" s="60"/>
      <c r="AE5" s="60"/>
      <c r="AF5" s="60"/>
      <c r="AG5" s="60"/>
      <c r="AH5" s="60"/>
      <c r="AI5" s="60"/>
      <c r="AY5" s="22"/>
      <c r="AZ5" s="21"/>
      <c r="BA5" s="21"/>
      <c r="BB5" s="21"/>
      <c r="BC5" s="21"/>
      <c r="BD5" s="21"/>
      <c r="BE5" s="21"/>
      <c r="BF5" s="21"/>
      <c r="BG5" s="21"/>
      <c r="BH5" s="21"/>
      <c r="BI5" s="21"/>
      <c r="BJ5" s="60"/>
    </row>
    <row r="6" spans="3:62" s="6" customFormat="1" ht="186.8" customHeight="1" x14ac:dyDescent="0.25">
      <c r="C6" s="117" t="s">
        <v>9</v>
      </c>
      <c r="D6" s="167" t="s">
        <v>84</v>
      </c>
      <c r="E6" s="167" t="s">
        <v>123</v>
      </c>
      <c r="F6" s="167" t="s">
        <v>85</v>
      </c>
      <c r="G6" s="167" t="s">
        <v>86</v>
      </c>
      <c r="H6" s="167" t="s">
        <v>124</v>
      </c>
      <c r="I6" s="167" t="s">
        <v>87</v>
      </c>
      <c r="J6" s="167" t="s">
        <v>125</v>
      </c>
      <c r="K6" s="167" t="s">
        <v>126</v>
      </c>
      <c r="L6" s="167" t="s">
        <v>127</v>
      </c>
      <c r="M6" s="167" t="s">
        <v>128</v>
      </c>
      <c r="N6" s="167" t="s">
        <v>130</v>
      </c>
      <c r="O6" s="167" t="s">
        <v>88</v>
      </c>
      <c r="P6" s="181" t="s">
        <v>89</v>
      </c>
      <c r="Q6" s="181" t="s">
        <v>131</v>
      </c>
      <c r="R6" s="167" t="s">
        <v>143</v>
      </c>
      <c r="S6" s="167" t="s">
        <v>132</v>
      </c>
      <c r="T6" s="167" t="s">
        <v>133</v>
      </c>
      <c r="U6" s="167" t="s">
        <v>134</v>
      </c>
      <c r="V6" s="181" t="s">
        <v>272</v>
      </c>
      <c r="W6" s="167" t="s">
        <v>273</v>
      </c>
      <c r="X6" s="167" t="s">
        <v>112</v>
      </c>
      <c r="Y6" s="167" t="s">
        <v>113</v>
      </c>
      <c r="Z6" s="167" t="s">
        <v>114</v>
      </c>
      <c r="AA6" s="167" t="s">
        <v>136</v>
      </c>
      <c r="AC6" s="14"/>
      <c r="AD6" s="14"/>
      <c r="AE6" s="14"/>
      <c r="AF6" s="14"/>
      <c r="AG6" s="14"/>
      <c r="AH6" s="14"/>
      <c r="AI6" s="14"/>
      <c r="AJ6" s="170" t="s">
        <v>8</v>
      </c>
      <c r="AK6" s="171"/>
      <c r="AL6" s="171"/>
      <c r="AM6" s="171"/>
      <c r="AN6" s="171"/>
      <c r="AO6" s="172"/>
      <c r="AP6" s="173" t="s">
        <v>32</v>
      </c>
      <c r="AQ6" s="174"/>
      <c r="AR6" s="174"/>
      <c r="AS6" s="174"/>
      <c r="AT6" s="174"/>
      <c r="AU6" s="175"/>
      <c r="AV6" s="185" t="s">
        <v>0</v>
      </c>
      <c r="AW6" s="186" t="s">
        <v>1</v>
      </c>
      <c r="AX6" s="27"/>
      <c r="AY6" s="182" t="s">
        <v>8</v>
      </c>
      <c r="AZ6" s="187" t="s">
        <v>31</v>
      </c>
      <c r="BA6" s="188"/>
      <c r="BB6" s="188"/>
      <c r="BC6" s="188"/>
      <c r="BD6" s="188"/>
      <c r="BE6" s="188"/>
      <c r="BF6" s="188"/>
      <c r="BG6" s="188"/>
      <c r="BH6" s="188"/>
      <c r="BI6" s="189"/>
      <c r="BJ6" s="14"/>
    </row>
    <row r="7" spans="3:62" s="6" customFormat="1" ht="409.6" customHeight="1" x14ac:dyDescent="0.25">
      <c r="C7" s="119"/>
      <c r="D7" s="168"/>
      <c r="E7" s="168"/>
      <c r="F7" s="168"/>
      <c r="G7" s="168"/>
      <c r="H7" s="168"/>
      <c r="I7" s="168"/>
      <c r="J7" s="168"/>
      <c r="K7" s="168"/>
      <c r="L7" s="168"/>
      <c r="M7" s="168"/>
      <c r="N7" s="168"/>
      <c r="O7" s="168"/>
      <c r="P7" s="181"/>
      <c r="Q7" s="181"/>
      <c r="R7" s="168"/>
      <c r="S7" s="168"/>
      <c r="T7" s="168"/>
      <c r="U7" s="168"/>
      <c r="V7" s="181"/>
      <c r="W7" s="168"/>
      <c r="X7" s="168"/>
      <c r="Y7" s="168"/>
      <c r="Z7" s="168"/>
      <c r="AA7" s="168"/>
      <c r="AC7" s="14"/>
      <c r="AD7" s="14"/>
      <c r="AE7" s="14"/>
      <c r="AF7" s="14"/>
      <c r="AG7" s="14"/>
      <c r="AH7" s="14"/>
      <c r="AI7" s="14"/>
      <c r="AJ7" s="120" t="s">
        <v>2</v>
      </c>
      <c r="AK7" s="121" t="s">
        <v>3</v>
      </c>
      <c r="AL7" s="121" t="s">
        <v>4</v>
      </c>
      <c r="AM7" s="121" t="s">
        <v>5</v>
      </c>
      <c r="AN7" s="121" t="s">
        <v>6</v>
      </c>
      <c r="AO7" s="122" t="s">
        <v>7</v>
      </c>
      <c r="AP7" s="121" t="s">
        <v>2</v>
      </c>
      <c r="AQ7" s="121" t="s">
        <v>3</v>
      </c>
      <c r="AR7" s="121" t="s">
        <v>4</v>
      </c>
      <c r="AS7" s="121" t="s">
        <v>5</v>
      </c>
      <c r="AT7" s="121" t="s">
        <v>6</v>
      </c>
      <c r="AU7" s="123" t="s">
        <v>7</v>
      </c>
      <c r="AV7" s="185"/>
      <c r="AW7" s="186"/>
      <c r="AX7" s="27"/>
      <c r="AY7" s="183"/>
      <c r="AZ7" s="124" t="s">
        <v>2</v>
      </c>
      <c r="BA7" s="124" t="s">
        <v>3</v>
      </c>
      <c r="BB7" s="124" t="s">
        <v>4</v>
      </c>
      <c r="BC7" s="124" t="s">
        <v>5</v>
      </c>
      <c r="BD7" s="124" t="s">
        <v>6</v>
      </c>
      <c r="BE7" s="124" t="s">
        <v>7</v>
      </c>
      <c r="BF7" s="124" t="s">
        <v>33</v>
      </c>
      <c r="BG7" s="124" t="s">
        <v>34</v>
      </c>
      <c r="BH7" s="124" t="s">
        <v>35</v>
      </c>
      <c r="BI7" s="125" t="s">
        <v>36</v>
      </c>
      <c r="BJ7" s="14"/>
    </row>
    <row r="8" spans="3:62" s="136" customFormat="1" ht="72" customHeight="1" outlineLevel="1" x14ac:dyDescent="0.25">
      <c r="C8" s="101">
        <v>1</v>
      </c>
      <c r="D8" s="113">
        <v>2</v>
      </c>
      <c r="E8" s="113">
        <v>3</v>
      </c>
      <c r="F8" s="113">
        <v>4</v>
      </c>
      <c r="G8" s="113">
        <v>5</v>
      </c>
      <c r="H8" s="113">
        <v>6</v>
      </c>
      <c r="I8" s="113">
        <v>7</v>
      </c>
      <c r="J8" s="113">
        <v>8</v>
      </c>
      <c r="K8" s="113">
        <v>9</v>
      </c>
      <c r="L8" s="113">
        <v>10</v>
      </c>
      <c r="M8" s="113">
        <v>11</v>
      </c>
      <c r="N8" s="113">
        <v>12</v>
      </c>
      <c r="O8" s="115">
        <v>13</v>
      </c>
      <c r="P8" s="115">
        <v>14</v>
      </c>
      <c r="Q8" s="113">
        <v>15</v>
      </c>
      <c r="R8" s="139">
        <v>16</v>
      </c>
      <c r="S8" s="115">
        <v>17</v>
      </c>
      <c r="T8" s="115">
        <v>18</v>
      </c>
      <c r="U8" s="115">
        <v>19</v>
      </c>
      <c r="V8" s="113">
        <v>20</v>
      </c>
      <c r="W8" s="115">
        <v>21</v>
      </c>
      <c r="X8" s="113">
        <v>22</v>
      </c>
      <c r="Y8" s="113">
        <v>23</v>
      </c>
      <c r="Z8" s="113">
        <v>24</v>
      </c>
      <c r="AA8" s="102">
        <v>25</v>
      </c>
      <c r="AJ8" s="137"/>
      <c r="AK8" s="137"/>
      <c r="AL8" s="137"/>
      <c r="AM8" s="137"/>
      <c r="AN8" s="137"/>
      <c r="AO8" s="137"/>
      <c r="AP8" s="137"/>
      <c r="AQ8" s="137"/>
      <c r="AR8" s="137"/>
      <c r="AS8" s="137"/>
      <c r="AT8" s="137"/>
      <c r="AU8" s="137"/>
      <c r="AV8" s="137"/>
      <c r="AW8" s="137"/>
      <c r="AX8" s="137"/>
      <c r="AY8" s="138" t="s">
        <v>8</v>
      </c>
      <c r="AZ8" s="112">
        <v>27098</v>
      </c>
      <c r="BA8" s="112">
        <v>33228</v>
      </c>
      <c r="BB8" s="20">
        <v>40117</v>
      </c>
      <c r="BC8" s="112">
        <v>45461</v>
      </c>
      <c r="BD8" s="112">
        <v>52280</v>
      </c>
      <c r="BE8" s="20">
        <v>53739</v>
      </c>
      <c r="BF8" s="112">
        <v>54000</v>
      </c>
      <c r="BG8" s="112">
        <v>54000</v>
      </c>
      <c r="BH8" s="20">
        <v>54000</v>
      </c>
      <c r="BI8" s="112">
        <v>54000</v>
      </c>
    </row>
    <row r="9" spans="3:62" s="9" customFormat="1" ht="50.3" customHeight="1" x14ac:dyDescent="0.25">
      <c r="C9" s="126">
        <v>1</v>
      </c>
      <c r="D9" s="127">
        <v>3</v>
      </c>
      <c r="E9" s="126">
        <v>9</v>
      </c>
      <c r="F9" s="126">
        <v>5</v>
      </c>
      <c r="G9" s="126">
        <v>6</v>
      </c>
      <c r="H9" s="126"/>
      <c r="I9" s="126">
        <v>8</v>
      </c>
      <c r="J9" s="126"/>
      <c r="K9" s="126"/>
      <c r="L9" s="126"/>
      <c r="M9" s="126"/>
      <c r="N9" s="126"/>
      <c r="O9" s="128">
        <v>17</v>
      </c>
      <c r="P9" s="126"/>
      <c r="Q9" s="126"/>
      <c r="R9" s="126"/>
      <c r="S9" s="128">
        <v>17</v>
      </c>
      <c r="T9" s="128"/>
      <c r="U9" s="128"/>
      <c r="V9" s="128"/>
      <c r="W9" s="128"/>
      <c r="X9" s="128"/>
      <c r="Y9" s="128"/>
      <c r="Z9" s="128"/>
      <c r="AA9" s="128">
        <v>39</v>
      </c>
      <c r="AC9" s="15"/>
      <c r="AD9" s="15"/>
      <c r="AE9" s="15"/>
      <c r="AF9" s="15"/>
      <c r="AG9" s="15"/>
      <c r="AH9" s="15"/>
      <c r="AI9" s="15"/>
      <c r="AJ9" s="129" t="s">
        <v>15</v>
      </c>
      <c r="AK9" s="130" t="s">
        <v>16</v>
      </c>
      <c r="AL9" s="130" t="s">
        <v>17</v>
      </c>
      <c r="AM9" s="130" t="s">
        <v>18</v>
      </c>
      <c r="AN9" s="130" t="s">
        <v>19</v>
      </c>
      <c r="AO9" s="131" t="s">
        <v>20</v>
      </c>
      <c r="AP9" s="130" t="s">
        <v>23</v>
      </c>
      <c r="AQ9" s="130" t="s">
        <v>24</v>
      </c>
      <c r="AR9" s="130" t="s">
        <v>25</v>
      </c>
      <c r="AS9" s="130" t="s">
        <v>26</v>
      </c>
      <c r="AT9" s="130" t="s">
        <v>27</v>
      </c>
      <c r="AU9" s="132" t="s">
        <v>28</v>
      </c>
      <c r="AV9" s="133" t="s">
        <v>21</v>
      </c>
      <c r="AW9" s="134" t="s">
        <v>22</v>
      </c>
      <c r="AX9" s="100"/>
      <c r="AY9" s="135">
        <v>19</v>
      </c>
      <c r="AZ9" s="135">
        <v>26</v>
      </c>
      <c r="BA9" s="135">
        <v>27</v>
      </c>
      <c r="BB9" s="135">
        <v>28</v>
      </c>
      <c r="BC9" s="135">
        <v>29</v>
      </c>
      <c r="BD9" s="135">
        <v>30</v>
      </c>
      <c r="BE9" s="135">
        <v>31</v>
      </c>
      <c r="BF9" s="135">
        <v>32</v>
      </c>
      <c r="BG9" s="135">
        <v>33</v>
      </c>
      <c r="BH9" s="135">
        <v>34</v>
      </c>
      <c r="BI9" s="135">
        <v>35</v>
      </c>
      <c r="BJ9" s="15"/>
    </row>
    <row r="10" spans="3:62" s="65" customFormat="1" ht="152.35" customHeight="1" x14ac:dyDescent="0.45">
      <c r="C10" s="103"/>
      <c r="D10" s="104" t="s">
        <v>37</v>
      </c>
      <c r="E10" s="104" t="s">
        <v>39</v>
      </c>
      <c r="F10" s="105" t="s">
        <v>170</v>
      </c>
      <c r="G10" s="106" t="s">
        <v>38</v>
      </c>
      <c r="H10" s="104" t="s">
        <v>148</v>
      </c>
      <c r="I10" s="104" t="s">
        <v>40</v>
      </c>
      <c r="J10" s="104" t="s">
        <v>142</v>
      </c>
      <c r="K10" s="104" t="s">
        <v>142</v>
      </c>
      <c r="L10" s="104" t="s">
        <v>138</v>
      </c>
      <c r="M10" s="104" t="s">
        <v>139</v>
      </c>
      <c r="N10" s="104" t="s">
        <v>179</v>
      </c>
      <c r="O10" s="104" t="s">
        <v>41</v>
      </c>
      <c r="P10" s="104" t="s">
        <v>42</v>
      </c>
      <c r="Q10" s="107" t="s">
        <v>146</v>
      </c>
      <c r="R10" s="104" t="s">
        <v>218</v>
      </c>
      <c r="S10" s="102" t="s">
        <v>42</v>
      </c>
      <c r="T10" s="102">
        <v>10</v>
      </c>
      <c r="U10" s="102" t="s">
        <v>42</v>
      </c>
      <c r="V10" s="155">
        <v>0</v>
      </c>
      <c r="W10" s="155">
        <v>0</v>
      </c>
      <c r="X10" s="104">
        <v>0</v>
      </c>
      <c r="Y10" s="105"/>
      <c r="Z10" s="105"/>
      <c r="AA10" s="110" t="s">
        <v>147</v>
      </c>
      <c r="AC10" s="66"/>
      <c r="AD10" s="66"/>
      <c r="AE10" s="66"/>
      <c r="AF10" s="66"/>
      <c r="AG10" s="66"/>
      <c r="AH10" s="66"/>
      <c r="AI10" s="66"/>
      <c r="AJ10" s="36"/>
      <c r="AK10" s="7"/>
      <c r="AL10" s="7"/>
      <c r="AM10" s="7"/>
      <c r="AN10" s="7"/>
      <c r="AO10" s="37"/>
      <c r="AP10" s="7"/>
      <c r="AQ10" s="7"/>
      <c r="AR10" s="7"/>
      <c r="AS10" s="7"/>
      <c r="AT10" s="7"/>
      <c r="AU10" s="38"/>
      <c r="AV10" s="13"/>
      <c r="AW10" s="7"/>
      <c r="AX10" s="16"/>
      <c r="AY10" s="91"/>
      <c r="AZ10" s="190"/>
      <c r="BA10" s="190"/>
      <c r="BB10" s="190"/>
      <c r="BC10" s="190"/>
      <c r="BD10" s="190"/>
      <c r="BE10" s="190"/>
      <c r="BF10" s="190"/>
      <c r="BG10" s="190"/>
      <c r="BH10" s="190"/>
      <c r="BI10" s="190"/>
      <c r="BJ10" s="66"/>
    </row>
    <row r="11" spans="3:62" s="65" customFormat="1" ht="268.5" customHeight="1" x14ac:dyDescent="0.45">
      <c r="C11" s="103"/>
      <c r="D11" s="104" t="s">
        <v>37</v>
      </c>
      <c r="E11" s="104" t="s">
        <v>43</v>
      </c>
      <c r="F11" s="105" t="s">
        <v>257</v>
      </c>
      <c r="G11" s="106" t="s">
        <v>47</v>
      </c>
      <c r="H11" s="102" t="s">
        <v>185</v>
      </c>
      <c r="I11" s="104" t="s">
        <v>199</v>
      </c>
      <c r="J11" s="104" t="s">
        <v>188</v>
      </c>
      <c r="K11" s="104" t="s">
        <v>188</v>
      </c>
      <c r="L11" s="104" t="s">
        <v>138</v>
      </c>
      <c r="M11" s="104" t="s">
        <v>139</v>
      </c>
      <c r="N11" s="104" t="s">
        <v>179</v>
      </c>
      <c r="O11" s="104" t="s">
        <v>44</v>
      </c>
      <c r="P11" s="104" t="s">
        <v>45</v>
      </c>
      <c r="Q11" s="107" t="s">
        <v>146</v>
      </c>
      <c r="R11" s="104" t="s">
        <v>186</v>
      </c>
      <c r="S11" s="104" t="s">
        <v>182</v>
      </c>
      <c r="T11" s="104" t="s">
        <v>190</v>
      </c>
      <c r="U11" s="104">
        <v>1</v>
      </c>
      <c r="V11" s="144">
        <v>52.215000000000003</v>
      </c>
      <c r="W11" s="144">
        <v>52.2</v>
      </c>
      <c r="X11" s="104">
        <v>1</v>
      </c>
      <c r="Y11" s="105"/>
      <c r="Z11" s="105"/>
      <c r="AA11" s="107" t="s">
        <v>184</v>
      </c>
      <c r="AC11" s="66"/>
      <c r="AD11" s="66"/>
      <c r="AE11" s="66"/>
      <c r="AF11" s="66"/>
      <c r="AG11" s="66"/>
      <c r="AH11" s="66"/>
      <c r="AI11" s="66"/>
      <c r="AJ11" s="44"/>
      <c r="AK11" s="8"/>
      <c r="AL11" s="8"/>
      <c r="AM11" s="8"/>
      <c r="AN11" s="8"/>
      <c r="AO11" s="39"/>
      <c r="AP11" s="40"/>
      <c r="AQ11" s="40"/>
      <c r="AR11" s="40"/>
      <c r="AS11" s="40"/>
      <c r="AT11" s="40"/>
      <c r="AU11" s="41"/>
      <c r="AV11" s="86"/>
      <c r="AW11" s="87"/>
      <c r="AX11" s="29"/>
      <c r="AY11" s="91"/>
      <c r="AZ11" s="190"/>
      <c r="BA11" s="190"/>
      <c r="BB11" s="190"/>
      <c r="BC11" s="190"/>
      <c r="BD11" s="190"/>
      <c r="BE11" s="190"/>
      <c r="BF11" s="190"/>
      <c r="BG11" s="190"/>
      <c r="BH11" s="190"/>
      <c r="BI11" s="190"/>
      <c r="BJ11" s="66"/>
    </row>
    <row r="12" spans="3:62" s="65" customFormat="1" ht="355.6" customHeight="1" x14ac:dyDescent="0.45">
      <c r="C12" s="103"/>
      <c r="D12" s="104" t="s">
        <v>37</v>
      </c>
      <c r="E12" s="104" t="s">
        <v>43</v>
      </c>
      <c r="F12" s="105" t="s">
        <v>257</v>
      </c>
      <c r="G12" s="106" t="s">
        <v>48</v>
      </c>
      <c r="H12" s="104" t="s">
        <v>200</v>
      </c>
      <c r="I12" s="104" t="s">
        <v>204</v>
      </c>
      <c r="J12" s="104" t="s">
        <v>188</v>
      </c>
      <c r="K12" s="104" t="s">
        <v>188</v>
      </c>
      <c r="L12" s="104" t="s">
        <v>138</v>
      </c>
      <c r="M12" s="104" t="s">
        <v>139</v>
      </c>
      <c r="N12" s="104" t="s">
        <v>179</v>
      </c>
      <c r="O12" s="104" t="s">
        <v>41</v>
      </c>
      <c r="P12" s="104" t="s">
        <v>42</v>
      </c>
      <c r="Q12" s="107" t="s">
        <v>146</v>
      </c>
      <c r="R12" s="104" t="s">
        <v>218</v>
      </c>
      <c r="S12" s="102" t="s">
        <v>42</v>
      </c>
      <c r="T12" s="102">
        <v>10</v>
      </c>
      <c r="U12" s="102" t="s">
        <v>42</v>
      </c>
      <c r="V12" s="155">
        <v>0.8</v>
      </c>
      <c r="W12" s="155">
        <v>0.8</v>
      </c>
      <c r="X12" s="104">
        <v>2</v>
      </c>
      <c r="Y12" s="105"/>
      <c r="Z12" s="105"/>
      <c r="AA12" s="110" t="s">
        <v>147</v>
      </c>
      <c r="AC12" s="66"/>
      <c r="AD12" s="66"/>
      <c r="AE12" s="66"/>
      <c r="AF12" s="66"/>
      <c r="AG12" s="66"/>
      <c r="AH12" s="66"/>
      <c r="AI12" s="66"/>
      <c r="AJ12" s="44"/>
      <c r="AK12" s="8"/>
      <c r="AL12" s="8"/>
      <c r="AM12" s="8"/>
      <c r="AN12" s="8"/>
      <c r="AO12" s="39"/>
      <c r="AP12" s="40"/>
      <c r="AQ12" s="40"/>
      <c r="AR12" s="40"/>
      <c r="AS12" s="40"/>
      <c r="AT12" s="40"/>
      <c r="AU12" s="41"/>
      <c r="AV12" s="86"/>
      <c r="AW12" s="87"/>
      <c r="AX12" s="29"/>
      <c r="AY12" s="91"/>
      <c r="AZ12" s="190"/>
      <c r="BA12" s="190"/>
      <c r="BB12" s="190"/>
      <c r="BC12" s="190"/>
      <c r="BD12" s="190"/>
      <c r="BE12" s="190"/>
      <c r="BF12" s="190"/>
      <c r="BG12" s="190"/>
      <c r="BH12" s="190"/>
      <c r="BI12" s="190"/>
      <c r="BJ12" s="66"/>
    </row>
    <row r="13" spans="3:62" s="65" customFormat="1" ht="355.6" customHeight="1" x14ac:dyDescent="0.45">
      <c r="C13" s="103"/>
      <c r="D13" s="104" t="s">
        <v>37</v>
      </c>
      <c r="E13" s="104" t="s">
        <v>43</v>
      </c>
      <c r="F13" s="105" t="s">
        <v>257</v>
      </c>
      <c r="G13" s="159" t="s">
        <v>96</v>
      </c>
      <c r="H13" s="102" t="s">
        <v>185</v>
      </c>
      <c r="I13" s="104" t="s">
        <v>271</v>
      </c>
      <c r="J13" s="104" t="s">
        <v>248</v>
      </c>
      <c r="K13" s="104" t="s">
        <v>248</v>
      </c>
      <c r="L13" s="104" t="s">
        <v>138</v>
      </c>
      <c r="M13" s="104" t="s">
        <v>139</v>
      </c>
      <c r="N13" s="104" t="s">
        <v>179</v>
      </c>
      <c r="O13" s="104" t="s">
        <v>44</v>
      </c>
      <c r="P13" s="104" t="s">
        <v>45</v>
      </c>
      <c r="Q13" s="107" t="s">
        <v>146</v>
      </c>
      <c r="R13" s="104" t="s">
        <v>186</v>
      </c>
      <c r="S13" s="104" t="s">
        <v>182</v>
      </c>
      <c r="T13" s="104" t="s">
        <v>190</v>
      </c>
      <c r="U13" s="104">
        <v>1</v>
      </c>
      <c r="V13" s="144">
        <v>0.2</v>
      </c>
      <c r="W13" s="144">
        <v>0.2</v>
      </c>
      <c r="X13" s="104">
        <v>1</v>
      </c>
      <c r="Y13" s="105"/>
      <c r="Z13" s="105"/>
      <c r="AA13" s="107" t="s">
        <v>184</v>
      </c>
      <c r="AC13" s="66"/>
      <c r="AD13" s="66"/>
      <c r="AE13" s="66"/>
      <c r="AF13" s="66"/>
      <c r="AG13" s="66"/>
      <c r="AH13" s="66"/>
      <c r="AI13" s="66"/>
      <c r="AJ13" s="44"/>
      <c r="AK13" s="8"/>
      <c r="AL13" s="8"/>
      <c r="AM13" s="8"/>
      <c r="AN13" s="8"/>
      <c r="AO13" s="39"/>
      <c r="AP13" s="40"/>
      <c r="AQ13" s="40"/>
      <c r="AR13" s="40"/>
      <c r="AS13" s="40"/>
      <c r="AT13" s="40"/>
      <c r="AU13" s="41"/>
      <c r="AV13" s="157"/>
      <c r="AW13" s="158"/>
      <c r="AX13" s="29"/>
      <c r="AY13" s="91"/>
      <c r="AZ13" s="190"/>
      <c r="BA13" s="190"/>
      <c r="BB13" s="190"/>
      <c r="BC13" s="190"/>
      <c r="BD13" s="190"/>
      <c r="BE13" s="190"/>
      <c r="BF13" s="190"/>
      <c r="BG13" s="190"/>
      <c r="BH13" s="190"/>
      <c r="BI13" s="190"/>
      <c r="BJ13" s="66"/>
    </row>
    <row r="14" spans="3:62" s="65" customFormat="1" ht="243.7" customHeight="1" x14ac:dyDescent="0.45">
      <c r="C14" s="103"/>
      <c r="D14" s="104" t="s">
        <v>46</v>
      </c>
      <c r="E14" s="104" t="s">
        <v>39</v>
      </c>
      <c r="F14" s="105" t="s">
        <v>149</v>
      </c>
      <c r="G14" s="106" t="s">
        <v>49</v>
      </c>
      <c r="H14" s="104" t="s">
        <v>150</v>
      </c>
      <c r="I14" s="104" t="s">
        <v>51</v>
      </c>
      <c r="J14" s="104" t="s">
        <v>142</v>
      </c>
      <c r="K14" s="104" t="s">
        <v>142</v>
      </c>
      <c r="L14" s="104" t="s">
        <v>138</v>
      </c>
      <c r="M14" s="104" t="s">
        <v>139</v>
      </c>
      <c r="N14" s="104" t="s">
        <v>178</v>
      </c>
      <c r="O14" s="104" t="s">
        <v>41</v>
      </c>
      <c r="P14" s="104" t="s">
        <v>42</v>
      </c>
      <c r="Q14" s="107" t="s">
        <v>146</v>
      </c>
      <c r="R14" s="104" t="s">
        <v>218</v>
      </c>
      <c r="S14" s="102" t="s">
        <v>42</v>
      </c>
      <c r="T14" s="102">
        <v>10</v>
      </c>
      <c r="U14" s="102" t="s">
        <v>42</v>
      </c>
      <c r="V14" s="144">
        <v>14</v>
      </c>
      <c r="W14" s="144">
        <v>14</v>
      </c>
      <c r="X14" s="104">
        <v>49</v>
      </c>
      <c r="Y14" s="105"/>
      <c r="Z14" s="105"/>
      <c r="AA14" s="110" t="s">
        <v>147</v>
      </c>
      <c r="AC14" s="66"/>
      <c r="AD14" s="66"/>
      <c r="AE14" s="66"/>
      <c r="AF14" s="66"/>
      <c r="AG14" s="66"/>
      <c r="AH14" s="66"/>
      <c r="AI14" s="66"/>
      <c r="AJ14" s="44"/>
      <c r="AK14" s="8"/>
      <c r="AL14" s="8"/>
      <c r="AM14" s="8"/>
      <c r="AN14" s="8"/>
      <c r="AO14" s="39"/>
      <c r="AP14" s="40"/>
      <c r="AQ14" s="40"/>
      <c r="AR14" s="40"/>
      <c r="AS14" s="40"/>
      <c r="AT14" s="40"/>
      <c r="AU14" s="41"/>
      <c r="AV14" s="86"/>
      <c r="AW14" s="87"/>
      <c r="AX14" s="29"/>
      <c r="AY14" s="91"/>
      <c r="AZ14" s="190"/>
      <c r="BA14" s="190"/>
      <c r="BB14" s="190"/>
      <c r="BC14" s="190"/>
      <c r="BD14" s="190"/>
      <c r="BE14" s="190"/>
      <c r="BF14" s="190"/>
      <c r="BG14" s="190"/>
      <c r="BH14" s="190"/>
      <c r="BI14" s="190"/>
      <c r="BJ14" s="66"/>
    </row>
    <row r="15" spans="3:62" s="65" customFormat="1" ht="296.35000000000002" customHeight="1" x14ac:dyDescent="0.45">
      <c r="C15" s="103"/>
      <c r="D15" s="104" t="s">
        <v>46</v>
      </c>
      <c r="E15" s="104" t="s">
        <v>43</v>
      </c>
      <c r="F15" s="105" t="s">
        <v>258</v>
      </c>
      <c r="G15" s="106" t="s">
        <v>52</v>
      </c>
      <c r="H15" s="102" t="s">
        <v>185</v>
      </c>
      <c r="I15" s="104" t="s">
        <v>214</v>
      </c>
      <c r="J15" s="104" t="s">
        <v>203</v>
      </c>
      <c r="K15" s="104" t="s">
        <v>203</v>
      </c>
      <c r="L15" s="104" t="s">
        <v>138</v>
      </c>
      <c r="M15" s="104" t="s">
        <v>139</v>
      </c>
      <c r="N15" s="104" t="s">
        <v>178</v>
      </c>
      <c r="O15" s="104" t="s">
        <v>44</v>
      </c>
      <c r="P15" s="104" t="s">
        <v>45</v>
      </c>
      <c r="Q15" s="107" t="s">
        <v>146</v>
      </c>
      <c r="R15" s="104" t="s">
        <v>186</v>
      </c>
      <c r="S15" s="104" t="s">
        <v>182</v>
      </c>
      <c r="T15" s="104" t="s">
        <v>190</v>
      </c>
      <c r="U15" s="104">
        <v>1</v>
      </c>
      <c r="V15" s="144">
        <v>127.7</v>
      </c>
      <c r="W15" s="144">
        <v>127.7</v>
      </c>
      <c r="X15" s="104">
        <v>6</v>
      </c>
      <c r="Y15" s="104"/>
      <c r="Z15" s="104"/>
      <c r="AA15" s="107" t="s">
        <v>184</v>
      </c>
      <c r="AC15" s="66"/>
      <c r="AD15" s="66"/>
      <c r="AE15" s="66"/>
      <c r="AF15" s="66"/>
      <c r="AG15" s="66"/>
      <c r="AH15" s="66"/>
      <c r="AI15" s="66"/>
      <c r="AJ15" s="44">
        <v>4</v>
      </c>
      <c r="AK15" s="8">
        <v>4</v>
      </c>
      <c r="AL15" s="8">
        <v>5</v>
      </c>
      <c r="AM15" s="8">
        <v>3</v>
      </c>
      <c r="AN15" s="8">
        <v>5</v>
      </c>
      <c r="AO15" s="39">
        <v>8</v>
      </c>
      <c r="AP15" s="40">
        <v>28616</v>
      </c>
      <c r="AQ15" s="40">
        <v>33147</v>
      </c>
      <c r="AR15" s="40">
        <v>46539</v>
      </c>
      <c r="AS15" s="40">
        <v>42959</v>
      </c>
      <c r="AT15" s="40">
        <v>28461</v>
      </c>
      <c r="AU15" s="41">
        <v>95791</v>
      </c>
      <c r="AV15" s="86" t="s">
        <v>10</v>
      </c>
      <c r="AW15" s="87" t="s">
        <v>14</v>
      </c>
      <c r="AX15" s="29"/>
      <c r="AY15" s="91">
        <v>9</v>
      </c>
      <c r="AZ15" s="190"/>
      <c r="BA15" s="190"/>
      <c r="BB15" s="190"/>
      <c r="BC15" s="190"/>
      <c r="BD15" s="190"/>
      <c r="BE15" s="190"/>
      <c r="BF15" s="190"/>
      <c r="BG15" s="190"/>
      <c r="BH15" s="190"/>
      <c r="BI15" s="190"/>
      <c r="BJ15" s="66"/>
    </row>
    <row r="16" spans="3:62" s="65" customFormat="1" ht="138.75" customHeight="1" x14ac:dyDescent="0.45">
      <c r="C16" s="103"/>
      <c r="D16" s="104" t="s">
        <v>46</v>
      </c>
      <c r="E16" s="104" t="s">
        <v>43</v>
      </c>
      <c r="F16" s="105" t="s">
        <v>258</v>
      </c>
      <c r="G16" s="106" t="s">
        <v>98</v>
      </c>
      <c r="H16" s="102" t="s">
        <v>175</v>
      </c>
      <c r="I16" s="104" t="s">
        <v>201</v>
      </c>
      <c r="J16" s="104" t="s">
        <v>203</v>
      </c>
      <c r="K16" s="104" t="s">
        <v>203</v>
      </c>
      <c r="L16" s="104" t="s">
        <v>138</v>
      </c>
      <c r="M16" s="104" t="s">
        <v>139</v>
      </c>
      <c r="N16" s="104" t="s">
        <v>178</v>
      </c>
      <c r="O16" s="104" t="s">
        <v>41</v>
      </c>
      <c r="P16" s="107" t="s">
        <v>42</v>
      </c>
      <c r="Q16" s="107" t="s">
        <v>146</v>
      </c>
      <c r="R16" s="104" t="s">
        <v>215</v>
      </c>
      <c r="S16" s="102" t="s">
        <v>42</v>
      </c>
      <c r="T16" s="102">
        <v>10</v>
      </c>
      <c r="U16" s="102" t="s">
        <v>42</v>
      </c>
      <c r="V16" s="144">
        <v>1</v>
      </c>
      <c r="W16" s="144">
        <v>1</v>
      </c>
      <c r="X16" s="104">
        <v>2</v>
      </c>
      <c r="Y16" s="104"/>
      <c r="Z16" s="104"/>
      <c r="AA16" s="110" t="s">
        <v>147</v>
      </c>
      <c r="AC16" s="66"/>
      <c r="AD16" s="66"/>
      <c r="AE16" s="66"/>
      <c r="AF16" s="66"/>
      <c r="AG16" s="66"/>
      <c r="AH16" s="66"/>
      <c r="AI16" s="66"/>
      <c r="AJ16" s="33">
        <v>1643</v>
      </c>
      <c r="AK16" s="19">
        <v>1603</v>
      </c>
      <c r="AL16" s="19">
        <v>1610</v>
      </c>
      <c r="AM16" s="19">
        <v>1547</v>
      </c>
      <c r="AN16" s="19">
        <v>1577</v>
      </c>
      <c r="AO16" s="34">
        <v>1551</v>
      </c>
      <c r="AP16" s="32">
        <v>487173</v>
      </c>
      <c r="AQ16" s="32">
        <v>477260</v>
      </c>
      <c r="AR16" s="32">
        <v>553195</v>
      </c>
      <c r="AS16" s="32">
        <v>523044</v>
      </c>
      <c r="AT16" s="32">
        <v>560462</v>
      </c>
      <c r="AU16" s="35">
        <v>605357</v>
      </c>
      <c r="AV16" s="31" t="s">
        <v>11</v>
      </c>
      <c r="AW16" s="84">
        <v>1170</v>
      </c>
      <c r="AX16" s="28"/>
      <c r="AY16" s="184">
        <v>1652</v>
      </c>
      <c r="AZ16" s="180">
        <v>601300</v>
      </c>
      <c r="BA16" s="180">
        <v>690200</v>
      </c>
      <c r="BB16" s="180">
        <v>313300</v>
      </c>
      <c r="BC16" s="180">
        <v>542100</v>
      </c>
      <c r="BD16" s="180">
        <v>554900</v>
      </c>
      <c r="BE16" s="180">
        <v>696000</v>
      </c>
      <c r="BF16" s="180">
        <v>696000</v>
      </c>
      <c r="BG16" s="180">
        <v>696000</v>
      </c>
      <c r="BH16" s="180">
        <v>696000</v>
      </c>
      <c r="BI16" s="180">
        <f>BH16*1.027</f>
        <v>714791.99999999988</v>
      </c>
      <c r="BJ16" s="66"/>
    </row>
    <row r="17" spans="3:62" s="65" customFormat="1" ht="153.69999999999999" customHeight="1" x14ac:dyDescent="0.45">
      <c r="C17" s="103"/>
      <c r="D17" s="104" t="s">
        <v>46</v>
      </c>
      <c r="E17" s="104" t="s">
        <v>43</v>
      </c>
      <c r="F17" s="105" t="s">
        <v>258</v>
      </c>
      <c r="G17" s="106" t="s">
        <v>96</v>
      </c>
      <c r="H17" s="102" t="s">
        <v>175</v>
      </c>
      <c r="I17" s="104" t="s">
        <v>51</v>
      </c>
      <c r="J17" s="104" t="s">
        <v>203</v>
      </c>
      <c r="K17" s="104" t="s">
        <v>203</v>
      </c>
      <c r="L17" s="104" t="s">
        <v>138</v>
      </c>
      <c r="M17" s="104" t="s">
        <v>139</v>
      </c>
      <c r="N17" s="104" t="s">
        <v>178</v>
      </c>
      <c r="O17" s="104" t="s">
        <v>41</v>
      </c>
      <c r="P17" s="107" t="s">
        <v>42</v>
      </c>
      <c r="Q17" s="107" t="s">
        <v>146</v>
      </c>
      <c r="R17" s="104" t="s">
        <v>215</v>
      </c>
      <c r="S17" s="102" t="s">
        <v>42</v>
      </c>
      <c r="T17" s="102">
        <v>10</v>
      </c>
      <c r="U17" s="102" t="s">
        <v>42</v>
      </c>
      <c r="V17" s="144">
        <v>1.3</v>
      </c>
      <c r="W17" s="144">
        <v>1.3</v>
      </c>
      <c r="X17" s="104">
        <v>8</v>
      </c>
      <c r="Y17" s="104"/>
      <c r="Z17" s="104"/>
      <c r="AA17" s="110" t="s">
        <v>147</v>
      </c>
      <c r="AC17" s="66"/>
      <c r="AD17" s="66"/>
      <c r="AE17" s="66"/>
      <c r="AF17" s="66"/>
      <c r="AG17" s="66"/>
      <c r="AH17" s="66"/>
      <c r="AI17" s="66"/>
      <c r="AJ17" s="33"/>
      <c r="AK17" s="19"/>
      <c r="AL17" s="19"/>
      <c r="AM17" s="19"/>
      <c r="AN17" s="19"/>
      <c r="AO17" s="34"/>
      <c r="AP17" s="32"/>
      <c r="AQ17" s="32"/>
      <c r="AR17" s="32"/>
      <c r="AS17" s="32"/>
      <c r="AT17" s="32"/>
      <c r="AU17" s="35"/>
      <c r="AV17" s="31"/>
      <c r="AW17" s="84"/>
      <c r="AX17" s="28"/>
      <c r="AY17" s="184"/>
      <c r="AZ17" s="180"/>
      <c r="BA17" s="180"/>
      <c r="BB17" s="180"/>
      <c r="BC17" s="180"/>
      <c r="BD17" s="180"/>
      <c r="BE17" s="180"/>
      <c r="BF17" s="180"/>
      <c r="BG17" s="180"/>
      <c r="BH17" s="180"/>
      <c r="BI17" s="180"/>
      <c r="BJ17" s="66"/>
    </row>
    <row r="18" spans="3:62" s="65" customFormat="1" ht="324.7" customHeight="1" x14ac:dyDescent="0.45">
      <c r="C18" s="103"/>
      <c r="D18" s="104" t="s">
        <v>54</v>
      </c>
      <c r="E18" s="104" t="s">
        <v>43</v>
      </c>
      <c r="F18" s="105" t="s">
        <v>254</v>
      </c>
      <c r="G18" s="104" t="s">
        <v>52</v>
      </c>
      <c r="H18" s="102" t="s">
        <v>185</v>
      </c>
      <c r="I18" s="104" t="s">
        <v>202</v>
      </c>
      <c r="J18" s="104" t="s">
        <v>203</v>
      </c>
      <c r="K18" s="104" t="s">
        <v>203</v>
      </c>
      <c r="L18" s="104" t="s">
        <v>138</v>
      </c>
      <c r="M18" s="104" t="s">
        <v>139</v>
      </c>
      <c r="N18" s="104" t="s">
        <v>178</v>
      </c>
      <c r="O18" s="102" t="s">
        <v>44</v>
      </c>
      <c r="P18" s="104" t="s">
        <v>45</v>
      </c>
      <c r="Q18" s="107" t="s">
        <v>146</v>
      </c>
      <c r="R18" s="104" t="s">
        <v>186</v>
      </c>
      <c r="S18" s="104" t="s">
        <v>182</v>
      </c>
      <c r="T18" s="104" t="s">
        <v>190</v>
      </c>
      <c r="U18" s="104">
        <v>1</v>
      </c>
      <c r="V18" s="144">
        <v>63.8</v>
      </c>
      <c r="W18" s="144">
        <v>63.8</v>
      </c>
      <c r="X18" s="104">
        <v>3</v>
      </c>
      <c r="Y18" s="104"/>
      <c r="Z18" s="104"/>
      <c r="AA18" s="107" t="s">
        <v>184</v>
      </c>
      <c r="AC18" s="66"/>
      <c r="AD18" s="66"/>
      <c r="AE18" s="66"/>
      <c r="AF18" s="66"/>
      <c r="AG18" s="66"/>
      <c r="AH18" s="66"/>
      <c r="AI18" s="66"/>
      <c r="AJ18" s="33">
        <v>14</v>
      </c>
      <c r="AK18" s="19">
        <v>32</v>
      </c>
      <c r="AL18" s="19">
        <v>23</v>
      </c>
      <c r="AM18" s="19">
        <v>21</v>
      </c>
      <c r="AN18" s="19">
        <v>19</v>
      </c>
      <c r="AO18" s="34">
        <v>20</v>
      </c>
      <c r="AP18" s="32">
        <v>1001</v>
      </c>
      <c r="AQ18" s="32">
        <v>5792</v>
      </c>
      <c r="AR18" s="32">
        <v>2693</v>
      </c>
      <c r="AS18" s="32">
        <v>6205</v>
      </c>
      <c r="AT18" s="32">
        <v>8278</v>
      </c>
      <c r="AU18" s="35">
        <v>9301</v>
      </c>
      <c r="AV18" s="31" t="s">
        <v>11</v>
      </c>
      <c r="AW18" s="84">
        <v>1170</v>
      </c>
      <c r="AX18" s="28"/>
      <c r="AY18" s="89">
        <v>12</v>
      </c>
      <c r="AZ18" s="88">
        <v>550</v>
      </c>
      <c r="BA18" s="88">
        <v>300</v>
      </c>
      <c r="BB18" s="88">
        <v>600</v>
      </c>
      <c r="BC18" s="88">
        <v>600</v>
      </c>
      <c r="BD18" s="88">
        <v>400</v>
      </c>
      <c r="BE18" s="88">
        <v>2400</v>
      </c>
      <c r="BF18" s="88">
        <v>2400</v>
      </c>
      <c r="BG18" s="88">
        <v>2400</v>
      </c>
      <c r="BH18" s="88">
        <v>2400</v>
      </c>
      <c r="BI18" s="88">
        <f>BH18*1.027</f>
        <v>2464.7999999999997</v>
      </c>
      <c r="BJ18" s="66"/>
    </row>
    <row r="19" spans="3:62" s="65" customFormat="1" ht="271.55" customHeight="1" x14ac:dyDescent="0.45">
      <c r="C19" s="103"/>
      <c r="D19" s="104" t="s">
        <v>54</v>
      </c>
      <c r="E19" s="104" t="s">
        <v>43</v>
      </c>
      <c r="F19" s="105" t="s">
        <v>254</v>
      </c>
      <c r="G19" s="104" t="s">
        <v>98</v>
      </c>
      <c r="H19" s="104" t="s">
        <v>206</v>
      </c>
      <c r="I19" s="104" t="s">
        <v>51</v>
      </c>
      <c r="J19" s="104" t="s">
        <v>203</v>
      </c>
      <c r="K19" s="104" t="s">
        <v>203</v>
      </c>
      <c r="L19" s="104" t="s">
        <v>138</v>
      </c>
      <c r="M19" s="104" t="s">
        <v>139</v>
      </c>
      <c r="N19" s="104" t="s">
        <v>177</v>
      </c>
      <c r="O19" s="104" t="s">
        <v>41</v>
      </c>
      <c r="P19" s="107" t="s">
        <v>42</v>
      </c>
      <c r="Q19" s="107" t="s">
        <v>146</v>
      </c>
      <c r="R19" s="104" t="s">
        <v>215</v>
      </c>
      <c r="S19" s="102" t="s">
        <v>42</v>
      </c>
      <c r="T19" s="102">
        <v>10</v>
      </c>
      <c r="U19" s="102" t="s">
        <v>42</v>
      </c>
      <c r="V19" s="144">
        <v>7.3</v>
      </c>
      <c r="W19" s="144">
        <v>7.3</v>
      </c>
      <c r="X19" s="104">
        <v>27</v>
      </c>
      <c r="Y19" s="104"/>
      <c r="Z19" s="104"/>
      <c r="AA19" s="110" t="s">
        <v>147</v>
      </c>
      <c r="AC19" s="66"/>
      <c r="AD19" s="66"/>
      <c r="AE19" s="66"/>
      <c r="AF19" s="66"/>
      <c r="AG19" s="66"/>
      <c r="AH19" s="66"/>
      <c r="AI19" s="66"/>
      <c r="AJ19" s="33">
        <v>62</v>
      </c>
      <c r="AK19" s="19">
        <v>68</v>
      </c>
      <c r="AL19" s="19">
        <v>53</v>
      </c>
      <c r="AM19" s="19">
        <v>54</v>
      </c>
      <c r="AN19" s="19">
        <v>56</v>
      </c>
      <c r="AO19" s="34">
        <v>60</v>
      </c>
      <c r="AP19" s="32">
        <v>101130</v>
      </c>
      <c r="AQ19" s="32">
        <v>102921</v>
      </c>
      <c r="AR19" s="32">
        <v>102014</v>
      </c>
      <c r="AS19" s="32">
        <v>139009</v>
      </c>
      <c r="AT19" s="32">
        <v>189593</v>
      </c>
      <c r="AU19" s="35">
        <v>248439</v>
      </c>
      <c r="AV19" s="31" t="s">
        <v>11</v>
      </c>
      <c r="AW19" s="84">
        <v>1121</v>
      </c>
      <c r="AX19" s="28"/>
      <c r="AY19" s="89">
        <v>47</v>
      </c>
      <c r="AZ19" s="88">
        <v>116400</v>
      </c>
      <c r="BA19" s="88">
        <v>126200</v>
      </c>
      <c r="BB19" s="88">
        <v>119800</v>
      </c>
      <c r="BC19" s="88">
        <v>120100</v>
      </c>
      <c r="BD19" s="88">
        <v>154800</v>
      </c>
      <c r="BE19" s="88">
        <v>154200</v>
      </c>
      <c r="BF19" s="88">
        <v>155000</v>
      </c>
      <c r="BG19" s="88">
        <v>179000</v>
      </c>
      <c r="BH19" s="88">
        <v>164000</v>
      </c>
      <c r="BI19" s="88">
        <f>BH19*1.027</f>
        <v>168428</v>
      </c>
      <c r="BJ19" s="66"/>
    </row>
    <row r="20" spans="3:62" s="65" customFormat="1" ht="123.8" customHeight="1" x14ac:dyDescent="0.45">
      <c r="C20" s="103"/>
      <c r="D20" s="104" t="s">
        <v>54</v>
      </c>
      <c r="E20" s="104" t="s">
        <v>43</v>
      </c>
      <c r="F20" s="105" t="s">
        <v>121</v>
      </c>
      <c r="G20" s="104" t="s">
        <v>96</v>
      </c>
      <c r="H20" s="102" t="s">
        <v>175</v>
      </c>
      <c r="I20" s="104" t="s">
        <v>205</v>
      </c>
      <c r="J20" s="104" t="s">
        <v>203</v>
      </c>
      <c r="K20" s="104" t="s">
        <v>203</v>
      </c>
      <c r="L20" s="104" t="s">
        <v>138</v>
      </c>
      <c r="M20" s="104" t="s">
        <v>139</v>
      </c>
      <c r="N20" s="104" t="s">
        <v>178</v>
      </c>
      <c r="O20" s="104" t="s">
        <v>41</v>
      </c>
      <c r="P20" s="107" t="s">
        <v>42</v>
      </c>
      <c r="Q20" s="107" t="s">
        <v>146</v>
      </c>
      <c r="R20" s="104" t="s">
        <v>215</v>
      </c>
      <c r="S20" s="102" t="s">
        <v>42</v>
      </c>
      <c r="T20" s="102">
        <v>10</v>
      </c>
      <c r="U20" s="102" t="s">
        <v>42</v>
      </c>
      <c r="V20" s="144">
        <v>2.5</v>
      </c>
      <c r="W20" s="144">
        <v>2.5</v>
      </c>
      <c r="X20" s="104">
        <v>6</v>
      </c>
      <c r="Y20" s="104"/>
      <c r="Z20" s="104"/>
      <c r="AA20" s="110" t="s">
        <v>147</v>
      </c>
      <c r="AC20" s="66"/>
      <c r="AD20" s="66"/>
      <c r="AE20" s="66"/>
      <c r="AF20" s="66"/>
      <c r="AG20" s="66"/>
      <c r="AH20" s="66"/>
      <c r="AI20" s="66"/>
      <c r="AJ20" s="33"/>
      <c r="AK20" s="19"/>
      <c r="AL20" s="19"/>
      <c r="AM20" s="19"/>
      <c r="AN20" s="19"/>
      <c r="AO20" s="34"/>
      <c r="AP20" s="32"/>
      <c r="AQ20" s="32"/>
      <c r="AR20" s="32"/>
      <c r="AS20" s="32"/>
      <c r="AT20" s="32"/>
      <c r="AU20" s="35"/>
      <c r="AV20" s="31"/>
      <c r="AW20" s="84"/>
      <c r="AX20" s="28"/>
      <c r="AY20" s="89"/>
      <c r="AZ20" s="88"/>
      <c r="BA20" s="88"/>
      <c r="BB20" s="88"/>
      <c r="BC20" s="88"/>
      <c r="BD20" s="88"/>
      <c r="BE20" s="88"/>
      <c r="BF20" s="88"/>
      <c r="BG20" s="88"/>
      <c r="BH20" s="88"/>
      <c r="BI20" s="88"/>
      <c r="BJ20" s="66"/>
    </row>
    <row r="21" spans="3:62" s="65" customFormat="1" ht="258.8" customHeight="1" x14ac:dyDescent="0.45">
      <c r="C21" s="103"/>
      <c r="D21" s="104" t="s">
        <v>54</v>
      </c>
      <c r="E21" s="104" t="s">
        <v>39</v>
      </c>
      <c r="F21" s="105" t="s">
        <v>151</v>
      </c>
      <c r="G21" s="104" t="s">
        <v>49</v>
      </c>
      <c r="H21" s="104" t="s">
        <v>152</v>
      </c>
      <c r="I21" s="104" t="s">
        <v>153</v>
      </c>
      <c r="J21" s="104" t="s">
        <v>142</v>
      </c>
      <c r="K21" s="104" t="s">
        <v>142</v>
      </c>
      <c r="L21" s="104" t="s">
        <v>138</v>
      </c>
      <c r="M21" s="104" t="s">
        <v>139</v>
      </c>
      <c r="N21" s="104" t="s">
        <v>177</v>
      </c>
      <c r="O21" s="104" t="s">
        <v>41</v>
      </c>
      <c r="P21" s="107" t="s">
        <v>42</v>
      </c>
      <c r="Q21" s="107" t="s">
        <v>146</v>
      </c>
      <c r="R21" s="104" t="s">
        <v>215</v>
      </c>
      <c r="S21" s="102" t="s">
        <v>42</v>
      </c>
      <c r="T21" s="102">
        <v>10</v>
      </c>
      <c r="U21" s="102" t="s">
        <v>42</v>
      </c>
      <c r="V21" s="144">
        <v>3</v>
      </c>
      <c r="W21" s="144">
        <v>3</v>
      </c>
      <c r="X21" s="104">
        <v>26</v>
      </c>
      <c r="Y21" s="105"/>
      <c r="Z21" s="105"/>
      <c r="AA21" s="110" t="s">
        <v>147</v>
      </c>
      <c r="AC21" s="66"/>
      <c r="AD21" s="66"/>
      <c r="AE21" s="66"/>
      <c r="AF21" s="66"/>
      <c r="AG21" s="66"/>
      <c r="AH21" s="66"/>
      <c r="AI21" s="66"/>
      <c r="AJ21" s="33">
        <v>0</v>
      </c>
      <c r="AK21" s="19">
        <v>0</v>
      </c>
      <c r="AL21" s="19">
        <v>0</v>
      </c>
      <c r="AM21" s="19">
        <v>0</v>
      </c>
      <c r="AN21" s="19">
        <v>0</v>
      </c>
      <c r="AO21" s="34">
        <v>0</v>
      </c>
      <c r="AP21" s="32">
        <v>0</v>
      </c>
      <c r="AQ21" s="32">
        <v>0</v>
      </c>
      <c r="AR21" s="32">
        <v>0</v>
      </c>
      <c r="AS21" s="32">
        <v>0</v>
      </c>
      <c r="AT21" s="32">
        <v>0</v>
      </c>
      <c r="AU21" s="35">
        <v>0</v>
      </c>
      <c r="AV21" s="31" t="s">
        <v>11</v>
      </c>
      <c r="AW21" s="84">
        <v>1170</v>
      </c>
      <c r="AX21" s="28"/>
      <c r="AY21" s="89">
        <v>0</v>
      </c>
      <c r="AZ21" s="88" t="s">
        <v>13</v>
      </c>
      <c r="BA21" s="88" t="s">
        <v>13</v>
      </c>
      <c r="BB21" s="88" t="s">
        <v>13</v>
      </c>
      <c r="BC21" s="88" t="s">
        <v>13</v>
      </c>
      <c r="BD21" s="88" t="s">
        <v>13</v>
      </c>
      <c r="BE21" s="88" t="s">
        <v>13</v>
      </c>
      <c r="BF21" s="88" t="s">
        <v>13</v>
      </c>
      <c r="BG21" s="88" t="s">
        <v>13</v>
      </c>
      <c r="BH21" s="88" t="s">
        <v>13</v>
      </c>
      <c r="BI21" s="88" t="s">
        <v>13</v>
      </c>
      <c r="BJ21" s="66"/>
    </row>
    <row r="22" spans="3:62" s="65" customFormat="1" ht="144" customHeight="1" x14ac:dyDescent="0.45">
      <c r="C22" s="103"/>
      <c r="D22" s="104" t="s">
        <v>55</v>
      </c>
      <c r="E22" s="104" t="s">
        <v>39</v>
      </c>
      <c r="F22" s="105" t="s">
        <v>58</v>
      </c>
      <c r="G22" s="104" t="s">
        <v>56</v>
      </c>
      <c r="H22" s="104" t="s">
        <v>140</v>
      </c>
      <c r="I22" s="104" t="s">
        <v>157</v>
      </c>
      <c r="J22" s="104" t="s">
        <v>142</v>
      </c>
      <c r="K22" s="104" t="s">
        <v>142</v>
      </c>
      <c r="L22" s="104" t="s">
        <v>138</v>
      </c>
      <c r="M22" s="104" t="s">
        <v>139</v>
      </c>
      <c r="N22" s="104" t="s">
        <v>176</v>
      </c>
      <c r="O22" s="104" t="s">
        <v>41</v>
      </c>
      <c r="P22" s="107" t="s">
        <v>42</v>
      </c>
      <c r="Q22" s="107" t="s">
        <v>146</v>
      </c>
      <c r="R22" s="104" t="s">
        <v>218</v>
      </c>
      <c r="S22" s="102" t="s">
        <v>42</v>
      </c>
      <c r="T22" s="102">
        <v>10</v>
      </c>
      <c r="U22" s="102" t="s">
        <v>42</v>
      </c>
      <c r="V22" s="144">
        <v>3</v>
      </c>
      <c r="W22" s="144">
        <v>3</v>
      </c>
      <c r="X22" s="104">
        <v>18</v>
      </c>
      <c r="Y22" s="104"/>
      <c r="Z22" s="104"/>
      <c r="AA22" s="110" t="s">
        <v>147</v>
      </c>
      <c r="AC22" s="66"/>
      <c r="AD22" s="66"/>
      <c r="AE22" s="66"/>
      <c r="AF22" s="66"/>
      <c r="AG22" s="66"/>
      <c r="AH22" s="66"/>
      <c r="AI22" s="66"/>
      <c r="AJ22" s="36"/>
      <c r="AK22" s="7"/>
      <c r="AL22" s="7"/>
      <c r="AM22" s="7"/>
      <c r="AN22" s="7"/>
      <c r="AO22" s="37"/>
      <c r="AP22" s="7"/>
      <c r="AQ22" s="7"/>
      <c r="AR22" s="7"/>
      <c r="AS22" s="7"/>
      <c r="AT22" s="7"/>
      <c r="AU22" s="38"/>
      <c r="AV22" s="13"/>
      <c r="AW22" s="7"/>
      <c r="AX22" s="16"/>
      <c r="AY22" s="89">
        <v>0</v>
      </c>
      <c r="AZ22" s="88" t="s">
        <v>13</v>
      </c>
      <c r="BA22" s="88" t="s">
        <v>13</v>
      </c>
      <c r="BB22" s="88" t="s">
        <v>13</v>
      </c>
      <c r="BC22" s="88" t="s">
        <v>13</v>
      </c>
      <c r="BD22" s="88" t="s">
        <v>13</v>
      </c>
      <c r="BE22" s="88" t="s">
        <v>13</v>
      </c>
      <c r="BF22" s="88" t="s">
        <v>13</v>
      </c>
      <c r="BG22" s="88" t="s">
        <v>13</v>
      </c>
      <c r="BH22" s="88" t="s">
        <v>13</v>
      </c>
      <c r="BI22" s="88" t="s">
        <v>13</v>
      </c>
      <c r="BJ22" s="66"/>
    </row>
    <row r="23" spans="3:62" s="65" customFormat="1" ht="298.55" customHeight="1" x14ac:dyDescent="0.45">
      <c r="C23" s="103"/>
      <c r="D23" s="104" t="s">
        <v>55</v>
      </c>
      <c r="E23" s="104" t="s">
        <v>43</v>
      </c>
      <c r="F23" s="105" t="s">
        <v>222</v>
      </c>
      <c r="G23" s="104" t="s">
        <v>81</v>
      </c>
      <c r="H23" s="102" t="s">
        <v>185</v>
      </c>
      <c r="I23" s="104" t="s">
        <v>221</v>
      </c>
      <c r="J23" s="104" t="s">
        <v>173</v>
      </c>
      <c r="K23" s="104" t="s">
        <v>173</v>
      </c>
      <c r="L23" s="104" t="s">
        <v>138</v>
      </c>
      <c r="M23" s="104" t="s">
        <v>139</v>
      </c>
      <c r="N23" s="104" t="s">
        <v>176</v>
      </c>
      <c r="O23" s="102" t="s">
        <v>44</v>
      </c>
      <c r="P23" s="104" t="s">
        <v>45</v>
      </c>
      <c r="Q23" s="107" t="s">
        <v>146</v>
      </c>
      <c r="R23" s="104" t="s">
        <v>186</v>
      </c>
      <c r="S23" s="104" t="s">
        <v>182</v>
      </c>
      <c r="T23" s="104" t="s">
        <v>190</v>
      </c>
      <c r="U23" s="104">
        <v>1</v>
      </c>
      <c r="V23" s="144">
        <v>33.9</v>
      </c>
      <c r="W23" s="144">
        <v>33.9</v>
      </c>
      <c r="X23" s="104">
        <v>4</v>
      </c>
      <c r="Y23" s="104"/>
      <c r="Z23" s="104"/>
      <c r="AA23" s="107" t="s">
        <v>184</v>
      </c>
      <c r="AC23" s="66"/>
      <c r="AD23" s="66"/>
      <c r="AE23" s="66"/>
      <c r="AF23" s="66"/>
      <c r="AG23" s="66"/>
      <c r="AH23" s="66"/>
      <c r="AI23" s="66"/>
      <c r="AJ23" s="36"/>
      <c r="AK23" s="7"/>
      <c r="AL23" s="7"/>
      <c r="AM23" s="7"/>
      <c r="AN23" s="7"/>
      <c r="AO23" s="37"/>
      <c r="AP23" s="7"/>
      <c r="AQ23" s="7"/>
      <c r="AR23" s="7"/>
      <c r="AS23" s="7"/>
      <c r="AT23" s="7"/>
      <c r="AU23" s="38"/>
      <c r="AV23" s="13"/>
      <c r="AW23" s="7"/>
      <c r="AX23" s="16"/>
      <c r="AY23" s="89">
        <v>1</v>
      </c>
      <c r="AZ23" s="88" t="s">
        <v>13</v>
      </c>
      <c r="BA23" s="88" t="s">
        <v>13</v>
      </c>
      <c r="BB23" s="88" t="s">
        <v>13</v>
      </c>
      <c r="BC23" s="88" t="s">
        <v>13</v>
      </c>
      <c r="BD23" s="88" t="s">
        <v>13</v>
      </c>
      <c r="BE23" s="88">
        <v>100</v>
      </c>
      <c r="BF23" s="88" t="s">
        <v>13</v>
      </c>
      <c r="BG23" s="88" t="s">
        <v>13</v>
      </c>
      <c r="BH23" s="88" t="s">
        <v>13</v>
      </c>
      <c r="BI23" s="88" t="s">
        <v>13</v>
      </c>
      <c r="BJ23" s="66"/>
    </row>
    <row r="24" spans="3:62" s="65" customFormat="1" ht="249.8" customHeight="1" x14ac:dyDescent="0.45">
      <c r="C24" s="103"/>
      <c r="D24" s="104" t="s">
        <v>55</v>
      </c>
      <c r="E24" s="104" t="s">
        <v>43</v>
      </c>
      <c r="F24" s="105" t="s">
        <v>222</v>
      </c>
      <c r="G24" s="104" t="s">
        <v>83</v>
      </c>
      <c r="H24" s="104" t="s">
        <v>155</v>
      </c>
      <c r="I24" s="104" t="s">
        <v>157</v>
      </c>
      <c r="J24" s="104" t="s">
        <v>173</v>
      </c>
      <c r="K24" s="104" t="s">
        <v>173</v>
      </c>
      <c r="L24" s="104" t="s">
        <v>138</v>
      </c>
      <c r="M24" s="104" t="s">
        <v>139</v>
      </c>
      <c r="N24" s="104" t="s">
        <v>176</v>
      </c>
      <c r="O24" s="104" t="s">
        <v>41</v>
      </c>
      <c r="P24" s="107" t="s">
        <v>42</v>
      </c>
      <c r="Q24" s="107" t="s">
        <v>146</v>
      </c>
      <c r="R24" s="104" t="s">
        <v>218</v>
      </c>
      <c r="S24" s="102" t="s">
        <v>42</v>
      </c>
      <c r="T24" s="102">
        <v>10</v>
      </c>
      <c r="U24" s="102" t="s">
        <v>42</v>
      </c>
      <c r="V24" s="144">
        <v>7.1</v>
      </c>
      <c r="W24" s="144">
        <v>7.1</v>
      </c>
      <c r="X24" s="104">
        <v>14</v>
      </c>
      <c r="Y24" s="104"/>
      <c r="Z24" s="104"/>
      <c r="AA24" s="110" t="s">
        <v>147</v>
      </c>
      <c r="AC24" s="66"/>
      <c r="AD24" s="66"/>
      <c r="AE24" s="66"/>
      <c r="AF24" s="66"/>
      <c r="AG24" s="66"/>
      <c r="AH24" s="66"/>
      <c r="AI24" s="66"/>
      <c r="AJ24" s="33">
        <v>4</v>
      </c>
      <c r="AK24" s="19">
        <v>5</v>
      </c>
      <c r="AL24" s="19">
        <v>4</v>
      </c>
      <c r="AM24" s="19">
        <v>4</v>
      </c>
      <c r="AN24" s="19">
        <v>4</v>
      </c>
      <c r="AO24" s="34">
        <v>4</v>
      </c>
      <c r="AP24" s="32">
        <v>4837</v>
      </c>
      <c r="AQ24" s="32">
        <v>15274</v>
      </c>
      <c r="AR24" s="32">
        <v>14875</v>
      </c>
      <c r="AS24" s="32">
        <v>12409</v>
      </c>
      <c r="AT24" s="32">
        <v>11398</v>
      </c>
      <c r="AU24" s="35">
        <v>13712</v>
      </c>
      <c r="AV24" s="31" t="s">
        <v>11</v>
      </c>
      <c r="AW24" s="84">
        <v>1170</v>
      </c>
      <c r="AX24" s="28"/>
      <c r="AY24" s="89">
        <v>1</v>
      </c>
      <c r="AZ24" s="88">
        <v>2400</v>
      </c>
      <c r="BA24" s="88">
        <v>3400</v>
      </c>
      <c r="BB24" s="88">
        <v>3300</v>
      </c>
      <c r="BC24" s="88">
        <v>3700</v>
      </c>
      <c r="BD24" s="88">
        <v>4400</v>
      </c>
      <c r="BE24" s="88">
        <v>7400</v>
      </c>
      <c r="BF24" s="88">
        <v>7400</v>
      </c>
      <c r="BG24" s="88">
        <v>7400</v>
      </c>
      <c r="BH24" s="88">
        <v>7400</v>
      </c>
      <c r="BI24" s="88">
        <f>BH24*1.027</f>
        <v>7599.7999999999993</v>
      </c>
      <c r="BJ24" s="66"/>
    </row>
    <row r="25" spans="3:62" s="65" customFormat="1" ht="278.35000000000002" customHeight="1" x14ac:dyDescent="0.45">
      <c r="C25" s="103"/>
      <c r="D25" s="104" t="s">
        <v>59</v>
      </c>
      <c r="E25" s="104" t="s">
        <v>39</v>
      </c>
      <c r="F25" s="105" t="s">
        <v>154</v>
      </c>
      <c r="G25" s="104" t="s">
        <v>60</v>
      </c>
      <c r="H25" s="104" t="s">
        <v>155</v>
      </c>
      <c r="I25" s="104" t="s">
        <v>57</v>
      </c>
      <c r="J25" s="104" t="s">
        <v>142</v>
      </c>
      <c r="K25" s="104" t="s">
        <v>142</v>
      </c>
      <c r="L25" s="104" t="s">
        <v>138</v>
      </c>
      <c r="M25" s="104" t="s">
        <v>139</v>
      </c>
      <c r="N25" s="104" t="s">
        <v>178</v>
      </c>
      <c r="O25" s="104" t="s">
        <v>41</v>
      </c>
      <c r="P25" s="107" t="s">
        <v>42</v>
      </c>
      <c r="Q25" s="107" t="s">
        <v>146</v>
      </c>
      <c r="R25" s="104" t="s">
        <v>218</v>
      </c>
      <c r="S25" s="102" t="s">
        <v>42</v>
      </c>
      <c r="T25" s="102">
        <v>10</v>
      </c>
      <c r="U25" s="102" t="s">
        <v>42</v>
      </c>
      <c r="V25" s="144">
        <v>6</v>
      </c>
      <c r="W25" s="144">
        <v>6</v>
      </c>
      <c r="X25" s="104">
        <v>22</v>
      </c>
      <c r="Y25" s="104"/>
      <c r="Z25" s="104"/>
      <c r="AA25" s="110" t="s">
        <v>147</v>
      </c>
      <c r="AC25" s="66"/>
      <c r="AD25" s="66"/>
      <c r="AE25" s="66"/>
      <c r="AF25" s="66"/>
      <c r="AG25" s="66"/>
      <c r="AH25" s="66"/>
      <c r="AI25" s="66"/>
      <c r="AJ25" s="33">
        <v>5</v>
      </c>
      <c r="AK25" s="19">
        <v>5</v>
      </c>
      <c r="AL25" s="19">
        <v>5</v>
      </c>
      <c r="AM25" s="19">
        <v>5</v>
      </c>
      <c r="AN25" s="19">
        <v>5</v>
      </c>
      <c r="AO25" s="34">
        <v>4</v>
      </c>
      <c r="AP25" s="32">
        <v>25103</v>
      </c>
      <c r="AQ25" s="32">
        <v>26410</v>
      </c>
      <c r="AR25" s="32">
        <v>24250</v>
      </c>
      <c r="AS25" s="32">
        <v>21970</v>
      </c>
      <c r="AT25" s="32">
        <v>29205</v>
      </c>
      <c r="AU25" s="35">
        <v>24848</v>
      </c>
      <c r="AV25" s="86" t="s">
        <v>11</v>
      </c>
      <c r="AW25" s="87">
        <v>1170</v>
      </c>
      <c r="AX25" s="29"/>
      <c r="AY25" s="89">
        <v>4</v>
      </c>
      <c r="AZ25" s="88">
        <v>24700</v>
      </c>
      <c r="BA25" s="88">
        <v>24900</v>
      </c>
      <c r="BB25" s="88">
        <v>22300</v>
      </c>
      <c r="BC25" s="88">
        <v>19400</v>
      </c>
      <c r="BD25" s="88">
        <v>27700</v>
      </c>
      <c r="BE25" s="88">
        <v>24300</v>
      </c>
      <c r="BF25" s="88">
        <v>24300</v>
      </c>
      <c r="BG25" s="88">
        <v>24300</v>
      </c>
      <c r="BH25" s="88">
        <v>24300</v>
      </c>
      <c r="BI25" s="88">
        <f>BH25*1.027</f>
        <v>24956.1</v>
      </c>
      <c r="BJ25" s="66"/>
    </row>
    <row r="26" spans="3:62" s="65" customFormat="1" ht="290.25" customHeight="1" x14ac:dyDescent="0.45">
      <c r="C26" s="103"/>
      <c r="D26" s="104" t="s">
        <v>59</v>
      </c>
      <c r="E26" s="102" t="s">
        <v>43</v>
      </c>
      <c r="F26" s="105" t="s">
        <v>259</v>
      </c>
      <c r="G26" s="102" t="s">
        <v>52</v>
      </c>
      <c r="H26" s="102" t="s">
        <v>185</v>
      </c>
      <c r="I26" s="104" t="s">
        <v>219</v>
      </c>
      <c r="J26" s="104" t="s">
        <v>203</v>
      </c>
      <c r="K26" s="104" t="s">
        <v>203</v>
      </c>
      <c r="L26" s="104" t="s">
        <v>138</v>
      </c>
      <c r="M26" s="104" t="s">
        <v>139</v>
      </c>
      <c r="N26" s="104" t="s">
        <v>178</v>
      </c>
      <c r="O26" s="102" t="s">
        <v>44</v>
      </c>
      <c r="P26" s="107" t="s">
        <v>42</v>
      </c>
      <c r="Q26" s="107" t="s">
        <v>146</v>
      </c>
      <c r="R26" s="104" t="s">
        <v>186</v>
      </c>
      <c r="S26" s="104" t="s">
        <v>182</v>
      </c>
      <c r="T26" s="104" t="s">
        <v>190</v>
      </c>
      <c r="U26" s="104">
        <v>1</v>
      </c>
      <c r="V26" s="144">
        <v>104.3</v>
      </c>
      <c r="W26" s="144">
        <v>104.3</v>
      </c>
      <c r="X26" s="104">
        <v>7</v>
      </c>
      <c r="Y26" s="104"/>
      <c r="Z26" s="104"/>
      <c r="AA26" s="107" t="s">
        <v>184</v>
      </c>
      <c r="AC26" s="66"/>
      <c r="AD26" s="66"/>
      <c r="AE26" s="66"/>
      <c r="AF26" s="66"/>
      <c r="AG26" s="66"/>
      <c r="AH26" s="66"/>
      <c r="AI26" s="66"/>
      <c r="AJ26" s="36"/>
      <c r="AK26" s="7"/>
      <c r="AL26" s="7"/>
      <c r="AM26" s="7"/>
      <c r="AN26" s="7"/>
      <c r="AO26" s="37"/>
      <c r="AP26" s="7"/>
      <c r="AQ26" s="7"/>
      <c r="AR26" s="7"/>
      <c r="AS26" s="7"/>
      <c r="AT26" s="7"/>
      <c r="AU26" s="38"/>
      <c r="AV26" s="13"/>
      <c r="AW26" s="7"/>
      <c r="AX26" s="16"/>
      <c r="AY26" s="89">
        <v>1</v>
      </c>
      <c r="AZ26" s="88">
        <v>1400</v>
      </c>
      <c r="BA26" s="88">
        <v>1800</v>
      </c>
      <c r="BB26" s="88">
        <v>2700</v>
      </c>
      <c r="BC26" s="88">
        <v>2700</v>
      </c>
      <c r="BD26" s="88">
        <v>1400</v>
      </c>
      <c r="BE26" s="88">
        <v>39300</v>
      </c>
      <c r="BF26" s="88">
        <v>39300</v>
      </c>
      <c r="BG26" s="88">
        <v>39300</v>
      </c>
      <c r="BH26" s="88">
        <v>39300</v>
      </c>
      <c r="BI26" s="88">
        <f>BH26*1.027</f>
        <v>40361.1</v>
      </c>
      <c r="BJ26" s="66"/>
    </row>
    <row r="27" spans="3:62" s="65" customFormat="1" ht="262.55" customHeight="1" x14ac:dyDescent="0.45">
      <c r="C27" s="103"/>
      <c r="D27" s="104" t="s">
        <v>59</v>
      </c>
      <c r="E27" s="104" t="s">
        <v>43</v>
      </c>
      <c r="F27" s="105" t="s">
        <v>115</v>
      </c>
      <c r="G27" s="102" t="s">
        <v>53</v>
      </c>
      <c r="H27" s="104" t="s">
        <v>155</v>
      </c>
      <c r="I27" s="104" t="s">
        <v>157</v>
      </c>
      <c r="J27" s="104" t="s">
        <v>203</v>
      </c>
      <c r="K27" s="104" t="s">
        <v>203</v>
      </c>
      <c r="L27" s="104" t="s">
        <v>138</v>
      </c>
      <c r="M27" s="104" t="s">
        <v>139</v>
      </c>
      <c r="N27" s="104" t="s">
        <v>178</v>
      </c>
      <c r="O27" s="104" t="s">
        <v>44</v>
      </c>
      <c r="P27" s="107" t="s">
        <v>42</v>
      </c>
      <c r="Q27" s="107" t="s">
        <v>146</v>
      </c>
      <c r="R27" s="104" t="s">
        <v>243</v>
      </c>
      <c r="S27" s="102" t="s">
        <v>42</v>
      </c>
      <c r="T27" s="102">
        <v>10</v>
      </c>
      <c r="U27" s="102" t="s">
        <v>42</v>
      </c>
      <c r="V27" s="144">
        <v>8.4</v>
      </c>
      <c r="W27" s="144">
        <v>8.4</v>
      </c>
      <c r="X27" s="104">
        <v>16</v>
      </c>
      <c r="Y27" s="104"/>
      <c r="Z27" s="104"/>
      <c r="AA27" s="110" t="s">
        <v>147</v>
      </c>
      <c r="AC27" s="66"/>
      <c r="AD27" s="66"/>
      <c r="AE27" s="66"/>
      <c r="AF27" s="66"/>
      <c r="AG27" s="66"/>
      <c r="AH27" s="66"/>
      <c r="AI27" s="66"/>
      <c r="AJ27" s="33">
        <v>4</v>
      </c>
      <c r="AK27" s="19">
        <v>4</v>
      </c>
      <c r="AL27" s="19">
        <v>8</v>
      </c>
      <c r="AM27" s="19">
        <v>8</v>
      </c>
      <c r="AN27" s="19">
        <v>8</v>
      </c>
      <c r="AO27" s="34">
        <v>6</v>
      </c>
      <c r="AP27" s="32">
        <v>39386</v>
      </c>
      <c r="AQ27" s="32">
        <v>33879</v>
      </c>
      <c r="AR27" s="32">
        <v>36427</v>
      </c>
      <c r="AS27" s="32">
        <v>53429</v>
      </c>
      <c r="AT27" s="32">
        <v>64226</v>
      </c>
      <c r="AU27" s="35">
        <v>78458</v>
      </c>
      <c r="AV27" s="86" t="s">
        <v>11</v>
      </c>
      <c r="AW27" s="87">
        <v>1170</v>
      </c>
      <c r="AX27" s="29"/>
      <c r="AY27" s="89">
        <v>5</v>
      </c>
      <c r="AZ27" s="88">
        <v>29500</v>
      </c>
      <c r="BA27" s="88">
        <v>34700</v>
      </c>
      <c r="BB27" s="88">
        <v>37200</v>
      </c>
      <c r="BC27" s="88">
        <v>54000</v>
      </c>
      <c r="BD27" s="88">
        <v>61900</v>
      </c>
      <c r="BE27" s="88">
        <v>79900</v>
      </c>
      <c r="BF27" s="88">
        <v>79900</v>
      </c>
      <c r="BG27" s="88">
        <v>79900</v>
      </c>
      <c r="BH27" s="88">
        <v>79900</v>
      </c>
      <c r="BI27" s="88">
        <f>BH27*1.027</f>
        <v>82057.299999999988</v>
      </c>
      <c r="BJ27" s="66"/>
    </row>
    <row r="28" spans="3:62" s="65" customFormat="1" ht="225" customHeight="1" x14ac:dyDescent="0.45">
      <c r="C28" s="103"/>
      <c r="D28" s="104" t="s">
        <v>61</v>
      </c>
      <c r="E28" s="104" t="s">
        <v>39</v>
      </c>
      <c r="F28" s="105" t="s">
        <v>156</v>
      </c>
      <c r="G28" s="102" t="s">
        <v>38</v>
      </c>
      <c r="H28" s="104" t="s">
        <v>155</v>
      </c>
      <c r="I28" s="104" t="s">
        <v>51</v>
      </c>
      <c r="J28" s="104" t="s">
        <v>142</v>
      </c>
      <c r="K28" s="104" t="s">
        <v>142</v>
      </c>
      <c r="L28" s="104" t="s">
        <v>138</v>
      </c>
      <c r="M28" s="104" t="s">
        <v>139</v>
      </c>
      <c r="N28" s="104" t="s">
        <v>177</v>
      </c>
      <c r="O28" s="104" t="s">
        <v>41</v>
      </c>
      <c r="P28" s="107" t="s">
        <v>42</v>
      </c>
      <c r="Q28" s="107" t="s">
        <v>146</v>
      </c>
      <c r="R28" s="104" t="s">
        <v>243</v>
      </c>
      <c r="S28" s="102" t="s">
        <v>42</v>
      </c>
      <c r="T28" s="102">
        <v>10</v>
      </c>
      <c r="U28" s="102" t="s">
        <v>42</v>
      </c>
      <c r="V28" s="144">
        <v>5</v>
      </c>
      <c r="W28" s="144">
        <v>5</v>
      </c>
      <c r="X28" s="104">
        <v>20</v>
      </c>
      <c r="Y28" s="104"/>
      <c r="Z28" s="104"/>
      <c r="AA28" s="110" t="s">
        <v>147</v>
      </c>
      <c r="AC28" s="66"/>
      <c r="AD28" s="66"/>
      <c r="AE28" s="66"/>
      <c r="AF28" s="66"/>
      <c r="AG28" s="66"/>
      <c r="AH28" s="66"/>
      <c r="AI28" s="66"/>
      <c r="AJ28" s="33">
        <v>36</v>
      </c>
      <c r="AK28" s="19">
        <v>41</v>
      </c>
      <c r="AL28" s="19">
        <v>36</v>
      </c>
      <c r="AM28" s="19">
        <v>38</v>
      </c>
      <c r="AN28" s="19">
        <v>37</v>
      </c>
      <c r="AO28" s="34">
        <v>35</v>
      </c>
      <c r="AP28" s="32">
        <v>27403</v>
      </c>
      <c r="AQ28" s="32">
        <v>76927</v>
      </c>
      <c r="AR28" s="32">
        <v>28185</v>
      </c>
      <c r="AS28" s="32">
        <v>26650</v>
      </c>
      <c r="AT28" s="32">
        <v>25678</v>
      </c>
      <c r="AU28" s="35">
        <v>22516</v>
      </c>
      <c r="AV28" s="31" t="s">
        <v>11</v>
      </c>
      <c r="AW28" s="84">
        <v>1170</v>
      </c>
      <c r="AX28" s="28"/>
      <c r="AY28" s="89">
        <v>1</v>
      </c>
      <c r="AZ28" s="88">
        <v>3800</v>
      </c>
      <c r="BA28" s="88">
        <v>15900</v>
      </c>
      <c r="BB28" s="88">
        <v>1600</v>
      </c>
      <c r="BC28" s="88">
        <v>300</v>
      </c>
      <c r="BD28" s="88">
        <v>200</v>
      </c>
      <c r="BE28" s="88">
        <v>300</v>
      </c>
      <c r="BF28" s="88">
        <v>300</v>
      </c>
      <c r="BG28" s="88">
        <v>300</v>
      </c>
      <c r="BH28" s="88">
        <v>300</v>
      </c>
      <c r="BI28" s="88">
        <f>BH28*1.027</f>
        <v>308.09999999999997</v>
      </c>
      <c r="BJ28" s="66"/>
    </row>
    <row r="29" spans="3:62" s="65" customFormat="1" ht="147.1" customHeight="1" x14ac:dyDescent="0.45">
      <c r="C29" s="103"/>
      <c r="D29" s="104" t="s">
        <v>61</v>
      </c>
      <c r="E29" s="104" t="s">
        <v>43</v>
      </c>
      <c r="F29" s="105" t="s">
        <v>260</v>
      </c>
      <c r="G29" s="104" t="s">
        <v>101</v>
      </c>
      <c r="H29" s="104" t="s">
        <v>175</v>
      </c>
      <c r="I29" s="104" t="s">
        <v>252</v>
      </c>
      <c r="J29" s="104" t="s">
        <v>248</v>
      </c>
      <c r="K29" s="104" t="s">
        <v>203</v>
      </c>
      <c r="L29" s="104" t="s">
        <v>138</v>
      </c>
      <c r="M29" s="104" t="s">
        <v>139</v>
      </c>
      <c r="N29" s="104" t="s">
        <v>176</v>
      </c>
      <c r="O29" s="104" t="s">
        <v>41</v>
      </c>
      <c r="P29" s="107" t="s">
        <v>42</v>
      </c>
      <c r="Q29" s="107" t="s">
        <v>146</v>
      </c>
      <c r="R29" s="104" t="s">
        <v>218</v>
      </c>
      <c r="S29" s="102" t="s">
        <v>42</v>
      </c>
      <c r="T29" s="102">
        <v>10</v>
      </c>
      <c r="U29" s="102" t="s">
        <v>42</v>
      </c>
      <c r="V29" s="144">
        <v>2.4</v>
      </c>
      <c r="W29" s="144">
        <v>2.4</v>
      </c>
      <c r="X29" s="104">
        <v>3</v>
      </c>
      <c r="Y29" s="104"/>
      <c r="Z29" s="104"/>
      <c r="AA29" s="110" t="s">
        <v>147</v>
      </c>
      <c r="AC29" s="66"/>
      <c r="AD29" s="66"/>
      <c r="AE29" s="66"/>
      <c r="AF29" s="66"/>
      <c r="AG29" s="66"/>
      <c r="AH29" s="66"/>
      <c r="AI29" s="66"/>
      <c r="AJ29" s="179">
        <v>0</v>
      </c>
      <c r="AK29" s="169">
        <v>0</v>
      </c>
      <c r="AL29" s="169">
        <v>0</v>
      </c>
      <c r="AM29" s="169">
        <v>0</v>
      </c>
      <c r="AN29" s="169">
        <v>0</v>
      </c>
      <c r="AO29" s="176">
        <v>0</v>
      </c>
      <c r="AP29" s="162">
        <v>0</v>
      </c>
      <c r="AQ29" s="162">
        <v>0</v>
      </c>
      <c r="AR29" s="162">
        <v>0</v>
      </c>
      <c r="AS29" s="162">
        <v>0</v>
      </c>
      <c r="AT29" s="162">
        <v>0</v>
      </c>
      <c r="AU29" s="177">
        <v>0</v>
      </c>
      <c r="AV29" s="160"/>
      <c r="AW29" s="161"/>
      <c r="AX29" s="29"/>
      <c r="AY29" s="89">
        <v>0</v>
      </c>
      <c r="AZ29" s="88" t="s">
        <v>13</v>
      </c>
      <c r="BA29" s="88" t="s">
        <v>13</v>
      </c>
      <c r="BB29" s="88" t="s">
        <v>13</v>
      </c>
      <c r="BC29" s="88" t="s">
        <v>13</v>
      </c>
      <c r="BD29" s="88" t="s">
        <v>13</v>
      </c>
      <c r="BE29" s="88" t="s">
        <v>13</v>
      </c>
      <c r="BF29" s="88" t="s">
        <v>13</v>
      </c>
      <c r="BG29" s="88" t="s">
        <v>13</v>
      </c>
      <c r="BH29" s="88" t="s">
        <v>13</v>
      </c>
      <c r="BI29" s="88" t="s">
        <v>13</v>
      </c>
      <c r="BJ29" s="66"/>
    </row>
    <row r="30" spans="3:62" s="65" customFormat="1" ht="260.35000000000002" customHeight="1" x14ac:dyDescent="0.45">
      <c r="C30" s="103"/>
      <c r="D30" s="104" t="s">
        <v>61</v>
      </c>
      <c r="E30" s="104" t="s">
        <v>43</v>
      </c>
      <c r="F30" s="105" t="s">
        <v>255</v>
      </c>
      <c r="G30" s="104" t="s">
        <v>246</v>
      </c>
      <c r="H30" s="102" t="s">
        <v>185</v>
      </c>
      <c r="I30" s="104" t="s">
        <v>247</v>
      </c>
      <c r="J30" s="104" t="s">
        <v>248</v>
      </c>
      <c r="K30" s="104" t="s">
        <v>203</v>
      </c>
      <c r="L30" s="104" t="s">
        <v>138</v>
      </c>
      <c r="M30" s="104" t="s">
        <v>139</v>
      </c>
      <c r="N30" s="104" t="s">
        <v>176</v>
      </c>
      <c r="O30" s="104" t="s">
        <v>44</v>
      </c>
      <c r="P30" s="104" t="s">
        <v>45</v>
      </c>
      <c r="Q30" s="107" t="s">
        <v>146</v>
      </c>
      <c r="R30" s="104" t="s">
        <v>186</v>
      </c>
      <c r="S30" s="104" t="s">
        <v>182</v>
      </c>
      <c r="T30" s="104" t="s">
        <v>190</v>
      </c>
      <c r="U30" s="104">
        <v>1</v>
      </c>
      <c r="V30" s="144">
        <v>109.8</v>
      </c>
      <c r="W30" s="144">
        <v>109.8</v>
      </c>
      <c r="X30" s="104">
        <v>2</v>
      </c>
      <c r="Y30" s="104"/>
      <c r="Z30" s="104"/>
      <c r="AA30" s="107" t="s">
        <v>184</v>
      </c>
      <c r="AC30" s="66"/>
      <c r="AD30" s="66"/>
      <c r="AE30" s="66"/>
      <c r="AF30" s="66"/>
      <c r="AG30" s="66"/>
      <c r="AH30" s="66"/>
      <c r="AI30" s="66"/>
      <c r="AJ30" s="179"/>
      <c r="AK30" s="169"/>
      <c r="AL30" s="169"/>
      <c r="AM30" s="169"/>
      <c r="AN30" s="169"/>
      <c r="AO30" s="176"/>
      <c r="AP30" s="163"/>
      <c r="AQ30" s="163"/>
      <c r="AR30" s="163"/>
      <c r="AS30" s="163"/>
      <c r="AT30" s="163"/>
      <c r="AU30" s="178"/>
      <c r="AV30" s="160"/>
      <c r="AW30" s="161"/>
      <c r="AX30" s="29"/>
      <c r="AY30" s="89">
        <v>0</v>
      </c>
      <c r="AZ30" s="88" t="s">
        <v>13</v>
      </c>
      <c r="BA30" s="88" t="s">
        <v>13</v>
      </c>
      <c r="BB30" s="88" t="s">
        <v>13</v>
      </c>
      <c r="BC30" s="88" t="s">
        <v>13</v>
      </c>
      <c r="BD30" s="88" t="s">
        <v>13</v>
      </c>
      <c r="BE30" s="88" t="s">
        <v>13</v>
      </c>
      <c r="BF30" s="88" t="s">
        <v>13</v>
      </c>
      <c r="BG30" s="88" t="s">
        <v>13</v>
      </c>
      <c r="BH30" s="88" t="s">
        <v>13</v>
      </c>
      <c r="BI30" s="88" t="s">
        <v>13</v>
      </c>
      <c r="BJ30" s="66"/>
    </row>
    <row r="31" spans="3:62" s="65" customFormat="1" ht="260.35000000000002" customHeight="1" x14ac:dyDescent="0.45">
      <c r="C31" s="103"/>
      <c r="D31" s="104" t="s">
        <v>61</v>
      </c>
      <c r="E31" s="104" t="s">
        <v>43</v>
      </c>
      <c r="F31" s="105" t="s">
        <v>255</v>
      </c>
      <c r="G31" s="104" t="s">
        <v>249</v>
      </c>
      <c r="H31" s="102" t="s">
        <v>185</v>
      </c>
      <c r="I31" s="104" t="s">
        <v>250</v>
      </c>
      <c r="J31" s="104" t="s">
        <v>248</v>
      </c>
      <c r="K31" s="104" t="s">
        <v>203</v>
      </c>
      <c r="L31" s="104" t="s">
        <v>138</v>
      </c>
      <c r="M31" s="104" t="s">
        <v>139</v>
      </c>
      <c r="N31" s="104" t="s">
        <v>251</v>
      </c>
      <c r="O31" s="104" t="s">
        <v>44</v>
      </c>
      <c r="P31" s="104" t="s">
        <v>45</v>
      </c>
      <c r="Q31" s="107" t="s">
        <v>146</v>
      </c>
      <c r="R31" s="104" t="s">
        <v>186</v>
      </c>
      <c r="S31" s="104" t="s">
        <v>182</v>
      </c>
      <c r="T31" s="104" t="s">
        <v>190</v>
      </c>
      <c r="U31" s="104">
        <v>1</v>
      </c>
      <c r="V31" s="144">
        <v>0</v>
      </c>
      <c r="W31" s="144">
        <v>0</v>
      </c>
      <c r="X31" s="104">
        <v>0</v>
      </c>
      <c r="Y31" s="104"/>
      <c r="Z31" s="104"/>
      <c r="AA31" s="107" t="s">
        <v>184</v>
      </c>
      <c r="AC31" s="66"/>
      <c r="AD31" s="66"/>
      <c r="AE31" s="66"/>
      <c r="AF31" s="66"/>
      <c r="AG31" s="66"/>
      <c r="AH31" s="66"/>
      <c r="AI31" s="66"/>
      <c r="AJ31" s="152"/>
      <c r="AK31" s="150"/>
      <c r="AL31" s="150"/>
      <c r="AM31" s="150"/>
      <c r="AN31" s="150"/>
      <c r="AO31" s="151"/>
      <c r="AP31" s="149"/>
      <c r="AQ31" s="149"/>
      <c r="AR31" s="149"/>
      <c r="AS31" s="149"/>
      <c r="AT31" s="149"/>
      <c r="AU31" s="94"/>
      <c r="AV31" s="147"/>
      <c r="AW31" s="148"/>
      <c r="AX31" s="29"/>
      <c r="AY31" s="154"/>
      <c r="AZ31" s="153"/>
      <c r="BA31" s="153"/>
      <c r="BB31" s="153"/>
      <c r="BC31" s="153"/>
      <c r="BD31" s="153"/>
      <c r="BE31" s="153"/>
      <c r="BF31" s="153"/>
      <c r="BG31" s="153"/>
      <c r="BH31" s="153"/>
      <c r="BI31" s="153"/>
      <c r="BJ31" s="66"/>
    </row>
    <row r="32" spans="3:62" s="65" customFormat="1" ht="233.35" customHeight="1" x14ac:dyDescent="0.45">
      <c r="C32" s="103"/>
      <c r="D32" s="104" t="s">
        <v>61</v>
      </c>
      <c r="E32" s="104" t="s">
        <v>43</v>
      </c>
      <c r="F32" s="105" t="s">
        <v>255</v>
      </c>
      <c r="G32" s="104" t="s">
        <v>47</v>
      </c>
      <c r="H32" s="104" t="s">
        <v>155</v>
      </c>
      <c r="I32" s="104" t="s">
        <v>102</v>
      </c>
      <c r="J32" s="104" t="s">
        <v>203</v>
      </c>
      <c r="K32" s="104" t="s">
        <v>203</v>
      </c>
      <c r="L32" s="104" t="s">
        <v>138</v>
      </c>
      <c r="M32" s="104" t="s">
        <v>139</v>
      </c>
      <c r="N32" s="104" t="s">
        <v>180</v>
      </c>
      <c r="O32" s="104" t="s">
        <v>44</v>
      </c>
      <c r="P32" s="107" t="s">
        <v>42</v>
      </c>
      <c r="Q32" s="107" t="s">
        <v>146</v>
      </c>
      <c r="R32" s="104" t="s">
        <v>218</v>
      </c>
      <c r="S32" s="102" t="s">
        <v>42</v>
      </c>
      <c r="T32" s="102">
        <v>10</v>
      </c>
      <c r="U32" s="102" t="s">
        <v>42</v>
      </c>
      <c r="V32" s="144">
        <v>0</v>
      </c>
      <c r="W32" s="144">
        <v>0</v>
      </c>
      <c r="X32" s="104">
        <v>0</v>
      </c>
      <c r="Y32" s="104"/>
      <c r="Z32" s="104"/>
      <c r="AA32" s="110" t="s">
        <v>183</v>
      </c>
      <c r="AC32" s="66"/>
      <c r="AD32" s="66"/>
      <c r="AE32" s="66"/>
      <c r="AF32" s="66"/>
      <c r="AG32" s="66"/>
      <c r="AH32" s="66"/>
      <c r="AI32" s="66"/>
      <c r="AJ32" s="83"/>
      <c r="AK32" s="84"/>
      <c r="AL32" s="84"/>
      <c r="AM32" s="84"/>
      <c r="AN32" s="84"/>
      <c r="AO32" s="85"/>
      <c r="AP32" s="82"/>
      <c r="AQ32" s="82"/>
      <c r="AR32" s="82"/>
      <c r="AS32" s="82"/>
      <c r="AT32" s="82"/>
      <c r="AU32" s="94"/>
      <c r="AV32" s="86"/>
      <c r="AW32" s="87"/>
      <c r="AX32" s="29"/>
      <c r="AY32" s="89"/>
      <c r="AZ32" s="88"/>
      <c r="BA32" s="88"/>
      <c r="BB32" s="88"/>
      <c r="BC32" s="88"/>
      <c r="BD32" s="88"/>
      <c r="BE32" s="88"/>
      <c r="BF32" s="88"/>
      <c r="BG32" s="88"/>
      <c r="BH32" s="88"/>
      <c r="BI32" s="88"/>
      <c r="BJ32" s="66"/>
    </row>
    <row r="33" spans="3:62" s="65" customFormat="1" ht="154.55000000000001" customHeight="1" x14ac:dyDescent="0.45">
      <c r="C33" s="103"/>
      <c r="D33" s="104" t="s">
        <v>62</v>
      </c>
      <c r="E33" s="104" t="s">
        <v>39</v>
      </c>
      <c r="F33" s="105" t="s">
        <v>158</v>
      </c>
      <c r="G33" s="104" t="s">
        <v>117</v>
      </c>
      <c r="H33" s="104" t="s">
        <v>140</v>
      </c>
      <c r="I33" s="104" t="s">
        <v>153</v>
      </c>
      <c r="J33" s="104" t="s">
        <v>142</v>
      </c>
      <c r="K33" s="104" t="s">
        <v>142</v>
      </c>
      <c r="L33" s="104" t="s">
        <v>138</v>
      </c>
      <c r="M33" s="104" t="s">
        <v>139</v>
      </c>
      <c r="N33" s="104" t="s">
        <v>176</v>
      </c>
      <c r="O33" s="104" t="s">
        <v>41</v>
      </c>
      <c r="P33" s="107" t="s">
        <v>42</v>
      </c>
      <c r="Q33" s="107" t="s">
        <v>146</v>
      </c>
      <c r="R33" s="104" t="s">
        <v>244</v>
      </c>
      <c r="S33" s="102" t="s">
        <v>42</v>
      </c>
      <c r="T33" s="102"/>
      <c r="U33" s="102" t="s">
        <v>42</v>
      </c>
      <c r="V33" s="144">
        <v>1</v>
      </c>
      <c r="W33" s="144">
        <v>1</v>
      </c>
      <c r="X33" s="104">
        <v>5</v>
      </c>
      <c r="Y33" s="104"/>
      <c r="Z33" s="104"/>
      <c r="AA33" s="110" t="s">
        <v>183</v>
      </c>
      <c r="AC33" s="66"/>
      <c r="AD33" s="66"/>
      <c r="AE33" s="66"/>
      <c r="AF33" s="66"/>
      <c r="AG33" s="66"/>
      <c r="AH33" s="66"/>
      <c r="AI33" s="66"/>
      <c r="AJ33" s="33">
        <v>0</v>
      </c>
      <c r="AK33" s="19">
        <v>0</v>
      </c>
      <c r="AL33" s="19">
        <v>0</v>
      </c>
      <c r="AM33" s="19">
        <v>0</v>
      </c>
      <c r="AN33" s="19">
        <v>0</v>
      </c>
      <c r="AO33" s="34">
        <v>20</v>
      </c>
      <c r="AP33" s="32">
        <v>0</v>
      </c>
      <c r="AQ33" s="32">
        <v>0</v>
      </c>
      <c r="AR33" s="32">
        <v>0</v>
      </c>
      <c r="AS33" s="32">
        <v>0</v>
      </c>
      <c r="AT33" s="32">
        <v>0</v>
      </c>
      <c r="AU33" s="35">
        <v>33966</v>
      </c>
      <c r="AV33" s="31" t="s">
        <v>11</v>
      </c>
      <c r="AW33" s="84">
        <v>1170</v>
      </c>
      <c r="AX33" s="28"/>
      <c r="AY33" s="89">
        <v>1</v>
      </c>
      <c r="AZ33" s="88" t="s">
        <v>13</v>
      </c>
      <c r="BA33" s="88" t="s">
        <v>13</v>
      </c>
      <c r="BB33" s="88" t="s">
        <v>13</v>
      </c>
      <c r="BC33" s="88" t="s">
        <v>13</v>
      </c>
      <c r="BD33" s="88" t="s">
        <v>13</v>
      </c>
      <c r="BE33" s="88">
        <v>31200</v>
      </c>
      <c r="BF33" s="88">
        <v>31200</v>
      </c>
      <c r="BG33" s="88">
        <v>31200</v>
      </c>
      <c r="BH33" s="88">
        <v>31200</v>
      </c>
      <c r="BI33" s="88">
        <f>BH33*1.027</f>
        <v>32042.399999999998</v>
      </c>
      <c r="BJ33" s="66"/>
    </row>
    <row r="34" spans="3:62" s="65" customFormat="1" ht="238.6" customHeight="1" x14ac:dyDescent="0.45">
      <c r="C34" s="103"/>
      <c r="D34" s="104" t="s">
        <v>62</v>
      </c>
      <c r="E34" s="104" t="s">
        <v>43</v>
      </c>
      <c r="F34" s="105" t="s">
        <v>174</v>
      </c>
      <c r="G34" s="104" t="s">
        <v>81</v>
      </c>
      <c r="H34" s="102" t="s">
        <v>185</v>
      </c>
      <c r="I34" s="104" t="s">
        <v>195</v>
      </c>
      <c r="J34" s="104" t="s">
        <v>173</v>
      </c>
      <c r="K34" s="104" t="s">
        <v>173</v>
      </c>
      <c r="L34" s="104" t="s">
        <v>138</v>
      </c>
      <c r="M34" s="104" t="s">
        <v>139</v>
      </c>
      <c r="N34" s="104" t="s">
        <v>176</v>
      </c>
      <c r="O34" s="104" t="s">
        <v>181</v>
      </c>
      <c r="P34" s="104" t="s">
        <v>45</v>
      </c>
      <c r="Q34" s="107" t="s">
        <v>146</v>
      </c>
      <c r="R34" s="104" t="s">
        <v>186</v>
      </c>
      <c r="S34" s="104" t="s">
        <v>182</v>
      </c>
      <c r="T34" s="104" t="s">
        <v>190</v>
      </c>
      <c r="U34" s="104">
        <v>1</v>
      </c>
      <c r="V34" s="144">
        <v>8.3000000000000007</v>
      </c>
      <c r="W34" s="144">
        <v>8.3000000000000007</v>
      </c>
      <c r="X34" s="104">
        <v>3</v>
      </c>
      <c r="Y34" s="104"/>
      <c r="Z34" s="104"/>
      <c r="AA34" s="107" t="s">
        <v>184</v>
      </c>
      <c r="AC34" s="66"/>
      <c r="AD34" s="66"/>
      <c r="AE34" s="66"/>
      <c r="AF34" s="66"/>
      <c r="AG34" s="66"/>
      <c r="AH34" s="66"/>
      <c r="AI34" s="66"/>
      <c r="AJ34" s="36"/>
      <c r="AK34" s="7"/>
      <c r="AL34" s="7"/>
      <c r="AM34" s="7"/>
      <c r="AN34" s="7"/>
      <c r="AO34" s="37"/>
      <c r="AP34" s="7"/>
      <c r="AQ34" s="7"/>
      <c r="AR34" s="7"/>
      <c r="AS34" s="7"/>
      <c r="AT34" s="7"/>
      <c r="AU34" s="38"/>
      <c r="AV34" s="13"/>
      <c r="AW34" s="7"/>
      <c r="AX34" s="16"/>
      <c r="AY34" s="89">
        <v>1</v>
      </c>
      <c r="AZ34" s="88" t="s">
        <v>13</v>
      </c>
      <c r="BA34" s="88">
        <v>500</v>
      </c>
      <c r="BB34" s="88">
        <v>2200</v>
      </c>
      <c r="BC34" s="88" t="s">
        <v>13</v>
      </c>
      <c r="BD34" s="88" t="s">
        <v>13</v>
      </c>
      <c r="BE34" s="88">
        <v>200</v>
      </c>
      <c r="BF34" s="88">
        <v>200</v>
      </c>
      <c r="BG34" s="88">
        <v>200</v>
      </c>
      <c r="BH34" s="88">
        <v>200</v>
      </c>
      <c r="BI34" s="88">
        <v>200</v>
      </c>
      <c r="BJ34" s="66"/>
    </row>
    <row r="35" spans="3:62" s="65" customFormat="1" ht="185.95" customHeight="1" x14ac:dyDescent="0.45">
      <c r="C35" s="103"/>
      <c r="D35" s="104" t="s">
        <v>62</v>
      </c>
      <c r="E35" s="104" t="s">
        <v>43</v>
      </c>
      <c r="F35" s="105" t="s">
        <v>118</v>
      </c>
      <c r="G35" s="104" t="s">
        <v>83</v>
      </c>
      <c r="H35" s="104" t="s">
        <v>140</v>
      </c>
      <c r="I35" s="104" t="s">
        <v>63</v>
      </c>
      <c r="J35" s="104" t="s">
        <v>173</v>
      </c>
      <c r="K35" s="104" t="s">
        <v>173</v>
      </c>
      <c r="L35" s="104" t="s">
        <v>138</v>
      </c>
      <c r="M35" s="104" t="s">
        <v>139</v>
      </c>
      <c r="N35" s="104" t="s">
        <v>176</v>
      </c>
      <c r="O35" s="104" t="s">
        <v>44</v>
      </c>
      <c r="P35" s="104" t="s">
        <v>45</v>
      </c>
      <c r="Q35" s="107" t="s">
        <v>146</v>
      </c>
      <c r="R35" s="104" t="s">
        <v>187</v>
      </c>
      <c r="S35" s="102" t="s">
        <v>42</v>
      </c>
      <c r="T35" s="102">
        <v>10</v>
      </c>
      <c r="U35" s="102" t="s">
        <v>42</v>
      </c>
      <c r="V35" s="144">
        <v>3.5</v>
      </c>
      <c r="W35" s="144">
        <v>3.5</v>
      </c>
      <c r="X35" s="104">
        <v>13</v>
      </c>
      <c r="Y35" s="104"/>
      <c r="Z35" s="104"/>
      <c r="AA35" s="110" t="s">
        <v>183</v>
      </c>
      <c r="AC35" s="66"/>
      <c r="AD35" s="66"/>
      <c r="AE35" s="66"/>
      <c r="AF35" s="66"/>
      <c r="AG35" s="66"/>
      <c r="AH35" s="66"/>
      <c r="AI35" s="66"/>
      <c r="AJ35" s="36"/>
      <c r="AK35" s="7"/>
      <c r="AL35" s="7"/>
      <c r="AM35" s="7"/>
      <c r="AN35" s="7"/>
      <c r="AO35" s="37"/>
      <c r="AP35" s="92"/>
      <c r="AQ35" s="92"/>
      <c r="AR35" s="92"/>
      <c r="AS35" s="92"/>
      <c r="AT35" s="92"/>
      <c r="AU35" s="93"/>
      <c r="AV35" s="13"/>
      <c r="AW35" s="7"/>
      <c r="AX35" s="16"/>
      <c r="AY35" s="89"/>
      <c r="AZ35" s="88"/>
      <c r="BA35" s="88"/>
      <c r="BB35" s="88"/>
      <c r="BC35" s="88"/>
      <c r="BD35" s="88"/>
      <c r="BE35" s="88"/>
      <c r="BF35" s="88"/>
      <c r="BG35" s="88"/>
      <c r="BH35" s="88"/>
      <c r="BI35" s="88"/>
      <c r="BJ35" s="66"/>
    </row>
    <row r="36" spans="3:62" s="65" customFormat="1" ht="324.7" customHeight="1" x14ac:dyDescent="0.45">
      <c r="C36" s="103"/>
      <c r="D36" s="104" t="s">
        <v>64</v>
      </c>
      <c r="E36" s="104" t="s">
        <v>43</v>
      </c>
      <c r="F36" s="105" t="s">
        <v>253</v>
      </c>
      <c r="G36" s="104" t="s">
        <v>93</v>
      </c>
      <c r="H36" s="102" t="s">
        <v>175</v>
      </c>
      <c r="I36" s="104" t="s">
        <v>94</v>
      </c>
      <c r="J36" s="104" t="s">
        <v>173</v>
      </c>
      <c r="K36" s="104" t="s">
        <v>173</v>
      </c>
      <c r="L36" s="104" t="s">
        <v>138</v>
      </c>
      <c r="M36" s="104" t="s">
        <v>139</v>
      </c>
      <c r="N36" s="107" t="s">
        <v>207</v>
      </c>
      <c r="O36" s="104" t="s">
        <v>41</v>
      </c>
      <c r="P36" s="107" t="s">
        <v>42</v>
      </c>
      <c r="Q36" s="107" t="s">
        <v>207</v>
      </c>
      <c r="R36" s="143">
        <v>0.05</v>
      </c>
      <c r="S36" s="102" t="s">
        <v>42</v>
      </c>
      <c r="T36" s="102">
        <v>10</v>
      </c>
      <c r="U36" s="102" t="s">
        <v>42</v>
      </c>
      <c r="V36" s="144">
        <v>0</v>
      </c>
      <c r="W36" s="144">
        <v>0</v>
      </c>
      <c r="X36" s="104">
        <v>0</v>
      </c>
      <c r="Y36" s="105"/>
      <c r="Z36" s="105"/>
      <c r="AA36" s="110" t="s">
        <v>183</v>
      </c>
      <c r="AC36" s="66"/>
      <c r="AD36" s="66"/>
      <c r="AE36" s="66"/>
      <c r="AF36" s="66"/>
      <c r="AG36" s="66"/>
      <c r="AH36" s="66"/>
      <c r="AI36" s="66"/>
      <c r="AJ36" s="83"/>
      <c r="AK36" s="84"/>
      <c r="AL36" s="84"/>
      <c r="AM36" s="84"/>
      <c r="AN36" s="84"/>
      <c r="AO36" s="85"/>
      <c r="AP36" s="64"/>
      <c r="AQ36" s="64"/>
      <c r="AR36" s="64"/>
      <c r="AS36" s="64"/>
      <c r="AT36" s="64"/>
      <c r="AU36" s="58"/>
      <c r="AV36" s="86"/>
      <c r="AW36" s="87"/>
      <c r="AX36" s="29"/>
      <c r="AY36" s="89"/>
      <c r="AZ36" s="88"/>
      <c r="BA36" s="88"/>
      <c r="BB36" s="88"/>
      <c r="BC36" s="88"/>
      <c r="BD36" s="88"/>
      <c r="BE36" s="88"/>
      <c r="BF36" s="88"/>
      <c r="BG36" s="88"/>
      <c r="BH36" s="88"/>
      <c r="BI36" s="88"/>
      <c r="BJ36" s="66"/>
    </row>
    <row r="37" spans="3:62" s="65" customFormat="1" ht="228.1" customHeight="1" x14ac:dyDescent="0.45">
      <c r="C37" s="103"/>
      <c r="D37" s="104" t="s">
        <v>64</v>
      </c>
      <c r="E37" s="104" t="s">
        <v>43</v>
      </c>
      <c r="F37" s="105" t="s">
        <v>253</v>
      </c>
      <c r="G37" s="104" t="s">
        <v>65</v>
      </c>
      <c r="H37" s="102" t="s">
        <v>185</v>
      </c>
      <c r="I37" s="104" t="s">
        <v>208</v>
      </c>
      <c r="J37" s="104" t="s">
        <v>188</v>
      </c>
      <c r="K37" s="104" t="s">
        <v>188</v>
      </c>
      <c r="L37" s="104" t="s">
        <v>138</v>
      </c>
      <c r="M37" s="104" t="s">
        <v>139</v>
      </c>
      <c r="N37" s="104" t="s">
        <v>176</v>
      </c>
      <c r="O37" s="104" t="s">
        <v>44</v>
      </c>
      <c r="P37" s="104" t="s">
        <v>45</v>
      </c>
      <c r="Q37" s="107" t="s">
        <v>146</v>
      </c>
      <c r="R37" s="104" t="s">
        <v>186</v>
      </c>
      <c r="S37" s="104" t="s">
        <v>182</v>
      </c>
      <c r="T37" s="104" t="s">
        <v>190</v>
      </c>
      <c r="U37" s="104">
        <v>1</v>
      </c>
      <c r="V37" s="144">
        <v>92</v>
      </c>
      <c r="W37" s="144">
        <v>92</v>
      </c>
      <c r="X37" s="104">
        <v>4</v>
      </c>
      <c r="Y37" s="104"/>
      <c r="Z37" s="104"/>
      <c r="AA37" s="107" t="s">
        <v>184</v>
      </c>
      <c r="AC37" s="66"/>
      <c r="AD37" s="66"/>
      <c r="AE37" s="66"/>
      <c r="AF37" s="66"/>
      <c r="AG37" s="66"/>
      <c r="AH37" s="66"/>
      <c r="AI37" s="66"/>
      <c r="AJ37" s="36"/>
      <c r="AK37" s="7"/>
      <c r="AL37" s="7"/>
      <c r="AM37" s="7"/>
      <c r="AN37" s="7"/>
      <c r="AO37" s="37"/>
      <c r="AP37" s="7"/>
      <c r="AQ37" s="7"/>
      <c r="AR37" s="7"/>
      <c r="AS37" s="7"/>
      <c r="AT37" s="7"/>
      <c r="AU37" s="38"/>
      <c r="AV37" s="13"/>
      <c r="AW37" s="7"/>
      <c r="AX37" s="16"/>
      <c r="AY37" s="89"/>
      <c r="AZ37" s="88" t="s">
        <v>13</v>
      </c>
      <c r="BA37" s="88">
        <v>44700</v>
      </c>
      <c r="BB37" s="88">
        <v>35900</v>
      </c>
      <c r="BC37" s="88">
        <v>27500</v>
      </c>
      <c r="BD37" s="88">
        <v>8200</v>
      </c>
      <c r="BE37" s="88">
        <v>8200</v>
      </c>
      <c r="BF37" s="88">
        <v>8200</v>
      </c>
      <c r="BG37" s="88">
        <v>8200</v>
      </c>
      <c r="BH37" s="88">
        <v>8200</v>
      </c>
      <c r="BI37" s="88">
        <f>BH37*1.027</f>
        <v>8421.4</v>
      </c>
      <c r="BJ37" s="66"/>
    </row>
    <row r="38" spans="3:62" s="65" customFormat="1" ht="140.94999999999999" customHeight="1" x14ac:dyDescent="0.45">
      <c r="C38" s="103"/>
      <c r="D38" s="104" t="s">
        <v>64</v>
      </c>
      <c r="E38" s="104" t="s">
        <v>43</v>
      </c>
      <c r="F38" s="105" t="s">
        <v>253</v>
      </c>
      <c r="G38" s="104" t="s">
        <v>66</v>
      </c>
      <c r="H38" s="102" t="s">
        <v>175</v>
      </c>
      <c r="I38" s="104" t="s">
        <v>51</v>
      </c>
      <c r="J38" s="104" t="s">
        <v>188</v>
      </c>
      <c r="K38" s="104" t="s">
        <v>188</v>
      </c>
      <c r="L38" s="104" t="s">
        <v>138</v>
      </c>
      <c r="M38" s="104" t="s">
        <v>139</v>
      </c>
      <c r="N38" s="104" t="s">
        <v>176</v>
      </c>
      <c r="O38" s="104" t="s">
        <v>41</v>
      </c>
      <c r="P38" s="107" t="s">
        <v>42</v>
      </c>
      <c r="Q38" s="107" t="s">
        <v>146</v>
      </c>
      <c r="R38" s="104" t="s">
        <v>218</v>
      </c>
      <c r="S38" s="102" t="s">
        <v>42</v>
      </c>
      <c r="T38" s="102">
        <v>10</v>
      </c>
      <c r="U38" s="102" t="s">
        <v>42</v>
      </c>
      <c r="V38" s="144">
        <v>2.9</v>
      </c>
      <c r="W38" s="144">
        <v>2.9</v>
      </c>
      <c r="X38" s="104">
        <v>8</v>
      </c>
      <c r="Y38" s="104"/>
      <c r="Z38" s="104"/>
      <c r="AA38" s="110" t="s">
        <v>147</v>
      </c>
      <c r="AC38" s="66"/>
      <c r="AD38" s="66"/>
      <c r="AE38" s="66"/>
      <c r="AF38" s="66"/>
      <c r="AG38" s="66"/>
      <c r="AH38" s="66"/>
      <c r="AI38" s="66"/>
      <c r="AJ38" s="33">
        <v>15</v>
      </c>
      <c r="AK38" s="19">
        <v>18</v>
      </c>
      <c r="AL38" s="19">
        <v>18</v>
      </c>
      <c r="AM38" s="19">
        <v>15</v>
      </c>
      <c r="AN38" s="19">
        <v>23</v>
      </c>
      <c r="AO38" s="34">
        <v>23</v>
      </c>
      <c r="AP38" s="45">
        <v>824756</v>
      </c>
      <c r="AQ38" s="45">
        <v>730038</v>
      </c>
      <c r="AR38" s="45">
        <v>482160</v>
      </c>
      <c r="AS38" s="45">
        <v>832890</v>
      </c>
      <c r="AT38" s="45">
        <v>1295762</v>
      </c>
      <c r="AU38" s="46">
        <v>1533137</v>
      </c>
      <c r="AV38" s="86" t="s">
        <v>11</v>
      </c>
      <c r="AW38" s="87">
        <v>1170</v>
      </c>
      <c r="AX38" s="29"/>
      <c r="AY38" s="89">
        <v>22</v>
      </c>
      <c r="AZ38" s="88">
        <v>373550</v>
      </c>
      <c r="BA38" s="88">
        <v>399700</v>
      </c>
      <c r="BB38" s="88">
        <v>387300</v>
      </c>
      <c r="BC38" s="88">
        <v>691100</v>
      </c>
      <c r="BD38" s="88">
        <v>1073500</v>
      </c>
      <c r="BE38" s="88">
        <v>1147000</v>
      </c>
      <c r="BF38" s="88">
        <f>BE38-75578</f>
        <v>1071422</v>
      </c>
      <c r="BG38" s="88">
        <v>1071422</v>
      </c>
      <c r="BH38" s="88">
        <v>1071422</v>
      </c>
      <c r="BI38" s="88">
        <f>BH38*1.027</f>
        <v>1100350.3939999999</v>
      </c>
      <c r="BJ38" s="66"/>
    </row>
    <row r="39" spans="3:62" s="65" customFormat="1" ht="183.75" customHeight="1" x14ac:dyDescent="0.45">
      <c r="C39" s="103"/>
      <c r="D39" s="104" t="s">
        <v>119</v>
      </c>
      <c r="E39" s="104" t="s">
        <v>39</v>
      </c>
      <c r="F39" s="105" t="s">
        <v>159</v>
      </c>
      <c r="G39" s="104" t="s">
        <v>104</v>
      </c>
      <c r="H39" s="104" t="s">
        <v>160</v>
      </c>
      <c r="I39" s="104" t="s">
        <v>161</v>
      </c>
      <c r="J39" s="104" t="s">
        <v>142</v>
      </c>
      <c r="K39" s="104" t="s">
        <v>142</v>
      </c>
      <c r="L39" s="104" t="s">
        <v>138</v>
      </c>
      <c r="M39" s="104" t="s">
        <v>139</v>
      </c>
      <c r="N39" s="104" t="s">
        <v>180</v>
      </c>
      <c r="O39" s="104" t="s">
        <v>41</v>
      </c>
      <c r="P39" s="107" t="s">
        <v>42</v>
      </c>
      <c r="Q39" s="107" t="s">
        <v>146</v>
      </c>
      <c r="R39" s="104" t="s">
        <v>245</v>
      </c>
      <c r="S39" s="102" t="s">
        <v>42</v>
      </c>
      <c r="T39" s="102">
        <v>10</v>
      </c>
      <c r="U39" s="102" t="s">
        <v>42</v>
      </c>
      <c r="V39" s="144">
        <v>19</v>
      </c>
      <c r="W39" s="144">
        <v>19</v>
      </c>
      <c r="X39" s="104">
        <v>67</v>
      </c>
      <c r="Y39" s="104"/>
      <c r="Z39" s="104"/>
      <c r="AA39" s="110" t="s">
        <v>147</v>
      </c>
      <c r="AC39" s="66"/>
      <c r="AD39" s="66"/>
      <c r="AE39" s="66"/>
      <c r="AF39" s="66"/>
      <c r="AG39" s="66"/>
      <c r="AH39" s="66"/>
      <c r="AI39" s="66"/>
      <c r="AJ39" s="33"/>
      <c r="AK39" s="19"/>
      <c r="AL39" s="19"/>
      <c r="AM39" s="19"/>
      <c r="AN39" s="19"/>
      <c r="AO39" s="34"/>
      <c r="AP39" s="45"/>
      <c r="AQ39" s="45"/>
      <c r="AR39" s="45"/>
      <c r="AS39" s="45"/>
      <c r="AT39" s="45"/>
      <c r="AU39" s="46"/>
      <c r="AV39" s="97"/>
      <c r="AW39" s="98"/>
      <c r="AX39" s="29"/>
      <c r="AY39" s="96"/>
      <c r="AZ39" s="95"/>
      <c r="BA39" s="95"/>
      <c r="BB39" s="95"/>
      <c r="BC39" s="95"/>
      <c r="BD39" s="95"/>
      <c r="BE39" s="95"/>
      <c r="BF39" s="95"/>
      <c r="BG39" s="95"/>
      <c r="BH39" s="95"/>
      <c r="BI39" s="95"/>
      <c r="BJ39" s="66"/>
    </row>
    <row r="40" spans="3:62" s="65" customFormat="1" ht="167.3" customHeight="1" x14ac:dyDescent="0.45">
      <c r="C40" s="103"/>
      <c r="D40" s="104" t="s">
        <v>119</v>
      </c>
      <c r="E40" s="104" t="s">
        <v>39</v>
      </c>
      <c r="F40" s="105" t="s">
        <v>159</v>
      </c>
      <c r="G40" s="104" t="s">
        <v>105</v>
      </c>
      <c r="H40" s="104" t="s">
        <v>141</v>
      </c>
      <c r="I40" s="104" t="s">
        <v>162</v>
      </c>
      <c r="J40" s="104" t="s">
        <v>142</v>
      </c>
      <c r="K40" s="104" t="s">
        <v>142</v>
      </c>
      <c r="L40" s="104" t="s">
        <v>138</v>
      </c>
      <c r="M40" s="104" t="s">
        <v>139</v>
      </c>
      <c r="N40" s="104" t="s">
        <v>179</v>
      </c>
      <c r="O40" s="104" t="s">
        <v>41</v>
      </c>
      <c r="P40" s="107" t="s">
        <v>42</v>
      </c>
      <c r="Q40" s="107" t="s">
        <v>146</v>
      </c>
      <c r="R40" s="104" t="s">
        <v>218</v>
      </c>
      <c r="S40" s="102" t="s">
        <v>42</v>
      </c>
      <c r="T40" s="102">
        <v>12</v>
      </c>
      <c r="U40" s="102" t="s">
        <v>42</v>
      </c>
      <c r="V40" s="144">
        <v>0</v>
      </c>
      <c r="W40" s="144">
        <v>0</v>
      </c>
      <c r="X40" s="104">
        <v>0</v>
      </c>
      <c r="Y40" s="104"/>
      <c r="Z40" s="104"/>
      <c r="AA40" s="110" t="s">
        <v>147</v>
      </c>
      <c r="AC40" s="66"/>
      <c r="AD40" s="66"/>
      <c r="AE40" s="66"/>
      <c r="AF40" s="66"/>
      <c r="AG40" s="66"/>
      <c r="AH40" s="66"/>
      <c r="AI40" s="66"/>
      <c r="AJ40" s="33">
        <v>2</v>
      </c>
      <c r="AK40" s="19">
        <v>2</v>
      </c>
      <c r="AL40" s="19">
        <v>2</v>
      </c>
      <c r="AM40" s="19">
        <v>2</v>
      </c>
      <c r="AN40" s="19">
        <v>3</v>
      </c>
      <c r="AO40" s="34">
        <v>3</v>
      </c>
      <c r="AP40" s="45">
        <v>113828</v>
      </c>
      <c r="AQ40" s="45">
        <v>253576</v>
      </c>
      <c r="AR40" s="45">
        <v>337444</v>
      </c>
      <c r="AS40" s="45">
        <v>72049</v>
      </c>
      <c r="AT40" s="45">
        <v>92871</v>
      </c>
      <c r="AU40" s="46">
        <v>652776</v>
      </c>
      <c r="AV40" s="86" t="s">
        <v>11</v>
      </c>
      <c r="AW40" s="87">
        <v>1170</v>
      </c>
      <c r="AX40" s="29"/>
      <c r="AY40" s="89">
        <v>4</v>
      </c>
      <c r="AZ40" s="88">
        <v>430000</v>
      </c>
      <c r="BA40" s="88">
        <v>430000</v>
      </c>
      <c r="BB40" s="88">
        <v>645700</v>
      </c>
      <c r="BC40" s="88">
        <v>173500</v>
      </c>
      <c r="BD40" s="88">
        <v>409400</v>
      </c>
      <c r="BE40" s="88">
        <v>863050</v>
      </c>
      <c r="BF40" s="88">
        <v>863050</v>
      </c>
      <c r="BG40" s="88">
        <v>766970</v>
      </c>
      <c r="BH40" s="88">
        <v>766970</v>
      </c>
      <c r="BI40" s="88">
        <v>766970</v>
      </c>
      <c r="BJ40" s="66"/>
    </row>
    <row r="41" spans="3:62" s="65" customFormat="1" ht="155.25" customHeight="1" x14ac:dyDescent="0.45">
      <c r="C41" s="103"/>
      <c r="D41" s="104" t="s">
        <v>119</v>
      </c>
      <c r="E41" s="104" t="s">
        <v>43</v>
      </c>
      <c r="F41" s="105" t="s">
        <v>120</v>
      </c>
      <c r="G41" s="104" t="s">
        <v>91</v>
      </c>
      <c r="H41" s="102" t="s">
        <v>175</v>
      </c>
      <c r="I41" s="104" t="s">
        <v>163</v>
      </c>
      <c r="J41" s="104" t="s">
        <v>173</v>
      </c>
      <c r="K41" s="104" t="s">
        <v>173</v>
      </c>
      <c r="L41" s="104" t="s">
        <v>138</v>
      </c>
      <c r="M41" s="104" t="s">
        <v>139</v>
      </c>
      <c r="N41" s="104" t="s">
        <v>194</v>
      </c>
      <c r="O41" s="104" t="s">
        <v>41</v>
      </c>
      <c r="P41" s="107" t="s">
        <v>42</v>
      </c>
      <c r="Q41" s="107" t="s">
        <v>146</v>
      </c>
      <c r="R41" s="104" t="s">
        <v>218</v>
      </c>
      <c r="S41" s="102" t="s">
        <v>42</v>
      </c>
      <c r="T41" s="102">
        <v>10</v>
      </c>
      <c r="U41" s="102" t="s">
        <v>42</v>
      </c>
      <c r="V41" s="144">
        <v>0</v>
      </c>
      <c r="W41" s="144">
        <v>0</v>
      </c>
      <c r="X41" s="104">
        <v>0</v>
      </c>
      <c r="Y41" s="105"/>
      <c r="Z41" s="105"/>
      <c r="AA41" s="110" t="s">
        <v>147</v>
      </c>
      <c r="AC41" s="66"/>
      <c r="AD41" s="66"/>
      <c r="AE41" s="66"/>
      <c r="AF41" s="66"/>
      <c r="AG41" s="66"/>
      <c r="AH41" s="66"/>
      <c r="AI41" s="66"/>
      <c r="AJ41" s="33">
        <v>25</v>
      </c>
      <c r="AK41" s="19">
        <v>31</v>
      </c>
      <c r="AL41" s="19">
        <v>26</v>
      </c>
      <c r="AM41" s="19">
        <v>26</v>
      </c>
      <c r="AN41" s="19">
        <v>27</v>
      </c>
      <c r="AO41" s="34">
        <v>26</v>
      </c>
      <c r="AP41" s="47">
        <v>1026</v>
      </c>
      <c r="AQ41" s="47">
        <v>985</v>
      </c>
      <c r="AR41" s="47">
        <v>14028</v>
      </c>
      <c r="AS41" s="47">
        <v>1232</v>
      </c>
      <c r="AT41" s="47">
        <v>2512</v>
      </c>
      <c r="AU41" s="48">
        <v>948</v>
      </c>
      <c r="AV41" s="31" t="s">
        <v>12</v>
      </c>
      <c r="AW41" s="84">
        <v>1121</v>
      </c>
      <c r="AX41" s="28"/>
      <c r="AY41" s="91">
        <v>29</v>
      </c>
      <c r="AZ41" s="190"/>
      <c r="BA41" s="190"/>
      <c r="BB41" s="190"/>
      <c r="BC41" s="190"/>
      <c r="BD41" s="190"/>
      <c r="BE41" s="190"/>
      <c r="BF41" s="180"/>
      <c r="BG41" s="180"/>
      <c r="BH41" s="180"/>
      <c r="BI41" s="180"/>
      <c r="BJ41" s="66"/>
    </row>
    <row r="42" spans="3:62" s="5" customFormat="1" ht="252" customHeight="1" x14ac:dyDescent="0.45">
      <c r="C42" s="108"/>
      <c r="D42" s="104" t="s">
        <v>119</v>
      </c>
      <c r="E42" s="145" t="s">
        <v>43</v>
      </c>
      <c r="F42" s="105" t="s">
        <v>120</v>
      </c>
      <c r="G42" s="104" t="s">
        <v>67</v>
      </c>
      <c r="H42" s="102" t="s">
        <v>185</v>
      </c>
      <c r="I42" s="104" t="s">
        <v>196</v>
      </c>
      <c r="J42" s="104" t="s">
        <v>173</v>
      </c>
      <c r="K42" s="104" t="s">
        <v>173</v>
      </c>
      <c r="L42" s="104" t="s">
        <v>138</v>
      </c>
      <c r="M42" s="104" t="s">
        <v>139</v>
      </c>
      <c r="N42" s="104" t="s">
        <v>179</v>
      </c>
      <c r="O42" s="102" t="s">
        <v>44</v>
      </c>
      <c r="P42" s="104" t="s">
        <v>45</v>
      </c>
      <c r="Q42" s="107" t="s">
        <v>146</v>
      </c>
      <c r="R42" s="107" t="s">
        <v>189</v>
      </c>
      <c r="S42" s="104" t="s">
        <v>182</v>
      </c>
      <c r="T42" s="104" t="s">
        <v>190</v>
      </c>
      <c r="U42" s="104">
        <v>1</v>
      </c>
      <c r="V42" s="144">
        <v>838.7</v>
      </c>
      <c r="W42" s="144">
        <v>838.7</v>
      </c>
      <c r="X42" s="104">
        <v>6</v>
      </c>
      <c r="Y42" s="104"/>
      <c r="Z42" s="104"/>
      <c r="AA42" s="107" t="s">
        <v>184</v>
      </c>
      <c r="AC42" s="16"/>
      <c r="AD42" s="16"/>
      <c r="AE42" s="16"/>
      <c r="AF42" s="16"/>
      <c r="AG42" s="16"/>
      <c r="AH42" s="16"/>
      <c r="AI42" s="16"/>
      <c r="AJ42" s="33">
        <v>3604</v>
      </c>
      <c r="AK42" s="19">
        <v>3752</v>
      </c>
      <c r="AL42" s="19">
        <v>4016</v>
      </c>
      <c r="AM42" s="19">
        <v>4263</v>
      </c>
      <c r="AN42" s="19">
        <v>4225</v>
      </c>
      <c r="AO42" s="34">
        <v>4052</v>
      </c>
      <c r="AP42" s="47">
        <v>4058</v>
      </c>
      <c r="AQ42" s="47">
        <v>5172</v>
      </c>
      <c r="AR42" s="47">
        <v>6025</v>
      </c>
      <c r="AS42" s="47">
        <v>6634</v>
      </c>
      <c r="AT42" s="47">
        <v>7345</v>
      </c>
      <c r="AU42" s="48">
        <v>7528</v>
      </c>
      <c r="AV42" s="31" t="s">
        <v>12</v>
      </c>
      <c r="AW42" s="84">
        <v>2140</v>
      </c>
      <c r="AX42" s="28"/>
      <c r="AY42" s="91">
        <v>5070</v>
      </c>
      <c r="AZ42" s="190"/>
      <c r="BA42" s="190"/>
      <c r="BB42" s="190"/>
      <c r="BC42" s="190"/>
      <c r="BD42" s="190"/>
      <c r="BE42" s="190"/>
      <c r="BF42" s="180"/>
      <c r="BG42" s="180"/>
      <c r="BH42" s="180"/>
      <c r="BI42" s="180"/>
      <c r="BJ42" s="16"/>
    </row>
    <row r="43" spans="3:62" s="5" customFormat="1" ht="238.6" customHeight="1" x14ac:dyDescent="0.45">
      <c r="C43" s="108"/>
      <c r="D43" s="104" t="s">
        <v>119</v>
      </c>
      <c r="E43" s="145" t="s">
        <v>43</v>
      </c>
      <c r="F43" s="105" t="s">
        <v>120</v>
      </c>
      <c r="G43" s="104" t="s">
        <v>92</v>
      </c>
      <c r="H43" s="104" t="s">
        <v>155</v>
      </c>
      <c r="I43" s="104" t="s">
        <v>90</v>
      </c>
      <c r="J43" s="104" t="s">
        <v>173</v>
      </c>
      <c r="K43" s="104" t="s">
        <v>173</v>
      </c>
      <c r="L43" s="104" t="s">
        <v>138</v>
      </c>
      <c r="M43" s="104" t="s">
        <v>139</v>
      </c>
      <c r="N43" s="104" t="s">
        <v>179</v>
      </c>
      <c r="O43" s="102" t="s">
        <v>41</v>
      </c>
      <c r="P43" s="107" t="s">
        <v>42</v>
      </c>
      <c r="Q43" s="107" t="s">
        <v>146</v>
      </c>
      <c r="R43" s="104" t="s">
        <v>218</v>
      </c>
      <c r="S43" s="102" t="s">
        <v>42</v>
      </c>
      <c r="T43" s="102">
        <v>10</v>
      </c>
      <c r="U43" s="102" t="s">
        <v>42</v>
      </c>
      <c r="V43" s="144">
        <v>63.5</v>
      </c>
      <c r="W43" s="144">
        <v>65.5</v>
      </c>
      <c r="X43" s="104">
        <v>63</v>
      </c>
      <c r="Y43" s="104"/>
      <c r="Z43" s="104"/>
      <c r="AA43" s="110" t="s">
        <v>147</v>
      </c>
      <c r="AC43" s="16"/>
      <c r="AD43" s="16"/>
      <c r="AE43" s="16"/>
      <c r="AF43" s="16"/>
      <c r="AG43" s="16"/>
      <c r="AH43" s="16"/>
      <c r="AI43" s="16"/>
      <c r="AJ43" s="33">
        <v>0</v>
      </c>
      <c r="AK43" s="19">
        <v>0</v>
      </c>
      <c r="AL43" s="19">
        <v>0</v>
      </c>
      <c r="AM43" s="19">
        <v>0</v>
      </c>
      <c r="AN43" s="19">
        <v>0</v>
      </c>
      <c r="AO43" s="34">
        <v>0</v>
      </c>
      <c r="AP43" s="47">
        <v>0</v>
      </c>
      <c r="AQ43" s="47">
        <v>0</v>
      </c>
      <c r="AR43" s="47">
        <v>0</v>
      </c>
      <c r="AS43" s="47">
        <v>0</v>
      </c>
      <c r="AT43" s="47">
        <v>0</v>
      </c>
      <c r="AU43" s="48">
        <v>0</v>
      </c>
      <c r="AV43" s="31" t="s">
        <v>12</v>
      </c>
      <c r="AW43" s="84">
        <v>2140</v>
      </c>
      <c r="AX43" s="28"/>
      <c r="AY43" s="91">
        <v>0</v>
      </c>
      <c r="AZ43" s="190"/>
      <c r="BA43" s="190"/>
      <c r="BB43" s="190"/>
      <c r="BC43" s="190"/>
      <c r="BD43" s="190"/>
      <c r="BE43" s="190"/>
      <c r="BF43" s="180"/>
      <c r="BG43" s="180"/>
      <c r="BH43" s="180"/>
      <c r="BI43" s="180"/>
      <c r="BJ43" s="16"/>
    </row>
    <row r="44" spans="3:62" s="5" customFormat="1" ht="240.8" customHeight="1" x14ac:dyDescent="0.45">
      <c r="C44" s="108"/>
      <c r="D44" s="102" t="s">
        <v>68</v>
      </c>
      <c r="E44" s="145" t="s">
        <v>43</v>
      </c>
      <c r="F44" s="109" t="s">
        <v>198</v>
      </c>
      <c r="G44" s="102" t="s">
        <v>71</v>
      </c>
      <c r="H44" s="102" t="s">
        <v>185</v>
      </c>
      <c r="I44" s="104" t="s">
        <v>197</v>
      </c>
      <c r="J44" s="104" t="s">
        <v>173</v>
      </c>
      <c r="K44" s="104" t="s">
        <v>173</v>
      </c>
      <c r="L44" s="104" t="s">
        <v>138</v>
      </c>
      <c r="M44" s="104" t="s">
        <v>139</v>
      </c>
      <c r="N44" s="104" t="s">
        <v>179</v>
      </c>
      <c r="O44" s="102" t="s">
        <v>44</v>
      </c>
      <c r="P44" s="104" t="s">
        <v>45</v>
      </c>
      <c r="Q44" s="107" t="s">
        <v>146</v>
      </c>
      <c r="R44" s="107" t="s">
        <v>189</v>
      </c>
      <c r="S44" s="104" t="s">
        <v>182</v>
      </c>
      <c r="T44" s="104" t="s">
        <v>190</v>
      </c>
      <c r="U44" s="104">
        <v>1</v>
      </c>
      <c r="V44" s="144">
        <v>306.60000000000002</v>
      </c>
      <c r="W44" s="144">
        <v>306.60000000000002</v>
      </c>
      <c r="X44" s="104">
        <v>3</v>
      </c>
      <c r="Y44" s="104"/>
      <c r="Z44" s="104"/>
      <c r="AA44" s="107" t="s">
        <v>184</v>
      </c>
      <c r="AC44" s="16"/>
      <c r="AD44" s="16"/>
      <c r="AE44" s="16"/>
      <c r="AF44" s="16"/>
      <c r="AG44" s="16"/>
      <c r="AH44" s="16"/>
      <c r="AI44" s="16"/>
      <c r="AJ44" s="33">
        <v>6227</v>
      </c>
      <c r="AK44" s="19">
        <v>6136</v>
      </c>
      <c r="AL44" s="19">
        <v>6779</v>
      </c>
      <c r="AM44" s="19">
        <v>7250</v>
      </c>
      <c r="AN44" s="19">
        <v>7204</v>
      </c>
      <c r="AO44" s="34">
        <v>7411</v>
      </c>
      <c r="AP44" s="47">
        <v>5141</v>
      </c>
      <c r="AQ44" s="47">
        <v>5329</v>
      </c>
      <c r="AR44" s="47">
        <v>6459</v>
      </c>
      <c r="AS44" s="47">
        <v>7685</v>
      </c>
      <c r="AT44" s="47">
        <v>8905</v>
      </c>
      <c r="AU44" s="48">
        <v>8024</v>
      </c>
      <c r="AV44" s="31" t="s">
        <v>12</v>
      </c>
      <c r="AW44" s="84">
        <v>2140</v>
      </c>
      <c r="AX44" s="28"/>
      <c r="AY44" s="91">
        <v>8127</v>
      </c>
      <c r="AZ44" s="190"/>
      <c r="BA44" s="190"/>
      <c r="BB44" s="190"/>
      <c r="BC44" s="190"/>
      <c r="BD44" s="190"/>
      <c r="BE44" s="190"/>
      <c r="BF44" s="180"/>
      <c r="BG44" s="180"/>
      <c r="BH44" s="180"/>
      <c r="BI44" s="180"/>
      <c r="BJ44" s="16"/>
    </row>
    <row r="45" spans="3:62" s="5" customFormat="1" ht="246.75" customHeight="1" x14ac:dyDescent="0.45">
      <c r="C45" s="108"/>
      <c r="D45" s="102" t="s">
        <v>68</v>
      </c>
      <c r="E45" s="145" t="s">
        <v>43</v>
      </c>
      <c r="F45" s="109" t="s">
        <v>198</v>
      </c>
      <c r="G45" s="102" t="s">
        <v>73</v>
      </c>
      <c r="H45" s="104" t="s">
        <v>155</v>
      </c>
      <c r="I45" s="104" t="s">
        <v>69</v>
      </c>
      <c r="J45" s="104" t="s">
        <v>173</v>
      </c>
      <c r="K45" s="104" t="s">
        <v>173</v>
      </c>
      <c r="L45" s="104" t="s">
        <v>138</v>
      </c>
      <c r="M45" s="104" t="s">
        <v>139</v>
      </c>
      <c r="N45" s="104" t="s">
        <v>179</v>
      </c>
      <c r="O45" s="102" t="s">
        <v>41</v>
      </c>
      <c r="P45" s="107" t="s">
        <v>42</v>
      </c>
      <c r="Q45" s="107" t="s">
        <v>146</v>
      </c>
      <c r="R45" s="104" t="s">
        <v>218</v>
      </c>
      <c r="S45" s="102" t="s">
        <v>42</v>
      </c>
      <c r="T45" s="102">
        <v>10</v>
      </c>
      <c r="U45" s="102" t="s">
        <v>42</v>
      </c>
      <c r="V45" s="144">
        <v>84.3</v>
      </c>
      <c r="W45" s="144">
        <v>84.3</v>
      </c>
      <c r="X45" s="104">
        <v>73</v>
      </c>
      <c r="Y45" s="104"/>
      <c r="Z45" s="104"/>
      <c r="AA45" s="110" t="s">
        <v>147</v>
      </c>
      <c r="AC45" s="16"/>
      <c r="AD45" s="16"/>
      <c r="AE45" s="16"/>
      <c r="AF45" s="16"/>
      <c r="AG45" s="16"/>
      <c r="AH45" s="16"/>
      <c r="AI45" s="16"/>
      <c r="AJ45" s="33">
        <v>1741</v>
      </c>
      <c r="AK45" s="19">
        <v>1989</v>
      </c>
      <c r="AL45" s="19">
        <v>2044</v>
      </c>
      <c r="AM45" s="19">
        <v>1913</v>
      </c>
      <c r="AN45" s="19">
        <v>1942</v>
      </c>
      <c r="AO45" s="34">
        <v>2196</v>
      </c>
      <c r="AP45" s="47">
        <v>2201</v>
      </c>
      <c r="AQ45" s="47">
        <v>2657</v>
      </c>
      <c r="AR45" s="47">
        <v>2762</v>
      </c>
      <c r="AS45" s="47">
        <v>2977</v>
      </c>
      <c r="AT45" s="47">
        <v>2881</v>
      </c>
      <c r="AU45" s="48">
        <v>3286</v>
      </c>
      <c r="AV45" s="31" t="s">
        <v>12</v>
      </c>
      <c r="AW45" s="84">
        <v>2140</v>
      </c>
      <c r="AX45" s="28"/>
      <c r="AY45" s="91">
        <v>2399</v>
      </c>
      <c r="AZ45" s="190"/>
      <c r="BA45" s="190"/>
      <c r="BB45" s="190"/>
      <c r="BC45" s="190"/>
      <c r="BD45" s="190"/>
      <c r="BE45" s="190"/>
      <c r="BF45" s="180"/>
      <c r="BG45" s="180"/>
      <c r="BH45" s="180"/>
      <c r="BI45" s="180"/>
      <c r="BJ45" s="16"/>
    </row>
    <row r="46" spans="3:62" s="5" customFormat="1" ht="266.3" customHeight="1" x14ac:dyDescent="0.45">
      <c r="C46" s="108"/>
      <c r="D46" s="102" t="s">
        <v>70</v>
      </c>
      <c r="E46" s="104" t="s">
        <v>39</v>
      </c>
      <c r="F46" s="109" t="s">
        <v>171</v>
      </c>
      <c r="G46" s="102" t="s">
        <v>49</v>
      </c>
      <c r="H46" s="104" t="s">
        <v>155</v>
      </c>
      <c r="I46" s="104" t="s">
        <v>153</v>
      </c>
      <c r="J46" s="104" t="s">
        <v>142</v>
      </c>
      <c r="K46" s="104" t="s">
        <v>142</v>
      </c>
      <c r="L46" s="104" t="s">
        <v>138</v>
      </c>
      <c r="M46" s="104" t="s">
        <v>139</v>
      </c>
      <c r="N46" s="104" t="s">
        <v>179</v>
      </c>
      <c r="O46" s="102" t="s">
        <v>41</v>
      </c>
      <c r="P46" s="107" t="s">
        <v>42</v>
      </c>
      <c r="Q46" s="107" t="s">
        <v>146</v>
      </c>
      <c r="R46" s="104" t="s">
        <v>243</v>
      </c>
      <c r="S46" s="102" t="s">
        <v>42</v>
      </c>
      <c r="T46" s="102">
        <v>10</v>
      </c>
      <c r="U46" s="102" t="s">
        <v>42</v>
      </c>
      <c r="V46" s="144">
        <v>5</v>
      </c>
      <c r="W46" s="144">
        <v>5</v>
      </c>
      <c r="X46" s="104">
        <v>21</v>
      </c>
      <c r="Y46" s="104"/>
      <c r="Z46" s="104"/>
      <c r="AA46" s="110" t="s">
        <v>147</v>
      </c>
      <c r="AC46" s="16"/>
      <c r="AD46" s="16"/>
      <c r="AE46" s="16"/>
      <c r="AF46" s="16"/>
      <c r="AG46" s="16"/>
      <c r="AH46" s="16"/>
      <c r="AI46" s="16"/>
      <c r="AJ46" s="33">
        <v>648</v>
      </c>
      <c r="AK46" s="19">
        <v>1064</v>
      </c>
      <c r="AL46" s="19">
        <v>1220</v>
      </c>
      <c r="AM46" s="19">
        <v>1485</v>
      </c>
      <c r="AN46" s="19">
        <v>1736</v>
      </c>
      <c r="AO46" s="34">
        <v>2202</v>
      </c>
      <c r="AP46" s="47">
        <v>958</v>
      </c>
      <c r="AQ46" s="47">
        <v>1427</v>
      </c>
      <c r="AR46" s="47">
        <v>2081</v>
      </c>
      <c r="AS46" s="47">
        <v>2768</v>
      </c>
      <c r="AT46" s="47">
        <v>4050</v>
      </c>
      <c r="AU46" s="48">
        <v>6862</v>
      </c>
      <c r="AV46" s="31" t="s">
        <v>12</v>
      </c>
      <c r="AW46" s="84">
        <v>2140</v>
      </c>
      <c r="AX46" s="28"/>
      <c r="AY46" s="91">
        <v>2541</v>
      </c>
      <c r="AZ46" s="190"/>
      <c r="BA46" s="190"/>
      <c r="BB46" s="190"/>
      <c r="BC46" s="190"/>
      <c r="BD46" s="190"/>
      <c r="BE46" s="190"/>
      <c r="BF46" s="180"/>
      <c r="BG46" s="180"/>
      <c r="BH46" s="180"/>
      <c r="BI46" s="180"/>
      <c r="BJ46" s="16"/>
    </row>
    <row r="47" spans="3:62" s="5" customFormat="1" ht="312.8" customHeight="1" x14ac:dyDescent="0.45">
      <c r="C47" s="108"/>
      <c r="D47" s="102" t="s">
        <v>70</v>
      </c>
      <c r="E47" s="145" t="s">
        <v>43</v>
      </c>
      <c r="F47" s="109" t="s">
        <v>261</v>
      </c>
      <c r="G47" s="102" t="s">
        <v>71</v>
      </c>
      <c r="H47" s="102" t="s">
        <v>185</v>
      </c>
      <c r="I47" s="104" t="s">
        <v>72</v>
      </c>
      <c r="J47" s="104" t="s">
        <v>188</v>
      </c>
      <c r="K47" s="104" t="s">
        <v>188</v>
      </c>
      <c r="L47" s="104" t="s">
        <v>138</v>
      </c>
      <c r="M47" s="104" t="s">
        <v>139</v>
      </c>
      <c r="N47" s="104" t="s">
        <v>179</v>
      </c>
      <c r="O47" s="102" t="s">
        <v>44</v>
      </c>
      <c r="P47" s="104" t="s">
        <v>45</v>
      </c>
      <c r="Q47" s="107" t="s">
        <v>146</v>
      </c>
      <c r="R47" s="107" t="s">
        <v>189</v>
      </c>
      <c r="S47" s="104" t="s">
        <v>186</v>
      </c>
      <c r="T47" s="104" t="s">
        <v>190</v>
      </c>
      <c r="U47" s="104">
        <v>1</v>
      </c>
      <c r="V47" s="144">
        <v>36.9</v>
      </c>
      <c r="W47" s="144">
        <v>36.9</v>
      </c>
      <c r="X47" s="104">
        <v>3</v>
      </c>
      <c r="Y47" s="104"/>
      <c r="Z47" s="104"/>
      <c r="AA47" s="107" t="s">
        <v>184</v>
      </c>
      <c r="AC47" s="16"/>
      <c r="AD47" s="16"/>
      <c r="AE47" s="16"/>
      <c r="AF47" s="16"/>
      <c r="AG47" s="16"/>
      <c r="AH47" s="16"/>
      <c r="AI47" s="16"/>
      <c r="AJ47" s="44">
        <v>0</v>
      </c>
      <c r="AK47" s="8">
        <v>0</v>
      </c>
      <c r="AL47" s="8">
        <v>0</v>
      </c>
      <c r="AM47" s="8">
        <v>0</v>
      </c>
      <c r="AN47" s="8">
        <v>0</v>
      </c>
      <c r="AO47" s="39">
        <v>0</v>
      </c>
      <c r="AP47" s="40">
        <v>0</v>
      </c>
      <c r="AQ47" s="40">
        <v>0</v>
      </c>
      <c r="AR47" s="40">
        <v>0</v>
      </c>
      <c r="AS47" s="49">
        <v>0</v>
      </c>
      <c r="AT47" s="49">
        <v>0</v>
      </c>
      <c r="AU47" s="50">
        <v>0</v>
      </c>
      <c r="AV47" s="86" t="s">
        <v>12</v>
      </c>
      <c r="AW47" s="87">
        <v>1121</v>
      </c>
      <c r="AX47" s="29"/>
      <c r="AY47" s="91">
        <v>1</v>
      </c>
      <c r="AZ47" s="190"/>
      <c r="BA47" s="190"/>
      <c r="BB47" s="190"/>
      <c r="BC47" s="190"/>
      <c r="BD47" s="190"/>
      <c r="BE47" s="190"/>
      <c r="BF47" s="190"/>
      <c r="BG47" s="190"/>
      <c r="BH47" s="190"/>
      <c r="BI47" s="190"/>
      <c r="BJ47" s="16"/>
    </row>
    <row r="48" spans="3:62" s="5" customFormat="1" ht="246.1" customHeight="1" x14ac:dyDescent="0.45">
      <c r="C48" s="108"/>
      <c r="D48" s="102" t="s">
        <v>70</v>
      </c>
      <c r="E48" s="145" t="s">
        <v>43</v>
      </c>
      <c r="F48" s="109" t="s">
        <v>261</v>
      </c>
      <c r="G48" s="102" t="s">
        <v>73</v>
      </c>
      <c r="H48" s="104" t="s">
        <v>216</v>
      </c>
      <c r="I48" s="104" t="s">
        <v>217</v>
      </c>
      <c r="J48" s="104" t="s">
        <v>188</v>
      </c>
      <c r="K48" s="104" t="s">
        <v>188</v>
      </c>
      <c r="L48" s="104" t="s">
        <v>138</v>
      </c>
      <c r="M48" s="104" t="s">
        <v>139</v>
      </c>
      <c r="N48" s="104" t="s">
        <v>179</v>
      </c>
      <c r="O48" s="102" t="s">
        <v>41</v>
      </c>
      <c r="P48" s="107" t="s">
        <v>42</v>
      </c>
      <c r="Q48" s="107" t="s">
        <v>146</v>
      </c>
      <c r="R48" s="104" t="s">
        <v>218</v>
      </c>
      <c r="S48" s="102" t="s">
        <v>42</v>
      </c>
      <c r="T48" s="102">
        <v>10</v>
      </c>
      <c r="U48" s="102" t="s">
        <v>42</v>
      </c>
      <c r="V48" s="144">
        <v>7.9</v>
      </c>
      <c r="W48" s="144">
        <v>7.9</v>
      </c>
      <c r="X48" s="104">
        <v>18</v>
      </c>
      <c r="Y48" s="104"/>
      <c r="Z48" s="104"/>
      <c r="AA48" s="110" t="s">
        <v>147</v>
      </c>
      <c r="AC48" s="16"/>
      <c r="AD48" s="16"/>
      <c r="AE48" s="16"/>
      <c r="AF48" s="16"/>
      <c r="AG48" s="16"/>
      <c r="AH48" s="16"/>
      <c r="AI48" s="16"/>
      <c r="AJ48" s="44">
        <v>0</v>
      </c>
      <c r="AK48" s="8">
        <v>0</v>
      </c>
      <c r="AL48" s="8">
        <v>0</v>
      </c>
      <c r="AM48" s="8">
        <v>0</v>
      </c>
      <c r="AN48" s="8">
        <v>0</v>
      </c>
      <c r="AO48" s="39">
        <v>0</v>
      </c>
      <c r="AP48" s="40">
        <v>0</v>
      </c>
      <c r="AQ48" s="40">
        <v>0</v>
      </c>
      <c r="AR48" s="40">
        <v>0</v>
      </c>
      <c r="AS48" s="49">
        <v>0</v>
      </c>
      <c r="AT48" s="49">
        <v>0</v>
      </c>
      <c r="AU48" s="50">
        <v>0</v>
      </c>
      <c r="AV48" s="86" t="s">
        <v>12</v>
      </c>
      <c r="AW48" s="87">
        <v>1121</v>
      </c>
      <c r="AX48" s="29"/>
      <c r="AY48" s="91">
        <v>0</v>
      </c>
      <c r="AZ48" s="190"/>
      <c r="BA48" s="190"/>
      <c r="BB48" s="190"/>
      <c r="BC48" s="190"/>
      <c r="BD48" s="190"/>
      <c r="BE48" s="190"/>
      <c r="BF48" s="190"/>
      <c r="BG48" s="190"/>
      <c r="BH48" s="190"/>
      <c r="BI48" s="190"/>
      <c r="BJ48" s="16"/>
    </row>
    <row r="49" spans="3:62" s="5" customFormat="1" ht="273.75" customHeight="1" x14ac:dyDescent="0.45">
      <c r="C49" s="108"/>
      <c r="D49" s="102" t="s">
        <v>74</v>
      </c>
      <c r="E49" s="145" t="s">
        <v>43</v>
      </c>
      <c r="F49" s="109" t="s">
        <v>122</v>
      </c>
      <c r="G49" s="102" t="s">
        <v>99</v>
      </c>
      <c r="H49" s="102" t="s">
        <v>185</v>
      </c>
      <c r="I49" s="104" t="s">
        <v>220</v>
      </c>
      <c r="J49" s="104" t="s">
        <v>173</v>
      </c>
      <c r="K49" s="104" t="s">
        <v>173</v>
      </c>
      <c r="L49" s="104" t="s">
        <v>138</v>
      </c>
      <c r="M49" s="104" t="s">
        <v>139</v>
      </c>
      <c r="N49" s="142" t="s">
        <v>165</v>
      </c>
      <c r="O49" s="102" t="s">
        <v>44</v>
      </c>
      <c r="P49" s="104" t="s">
        <v>45</v>
      </c>
      <c r="Q49" s="107" t="s">
        <v>146</v>
      </c>
      <c r="R49" s="107" t="s">
        <v>189</v>
      </c>
      <c r="S49" s="104" t="s">
        <v>182</v>
      </c>
      <c r="T49" s="104" t="s">
        <v>190</v>
      </c>
      <c r="U49" s="104">
        <v>1</v>
      </c>
      <c r="V49" s="144">
        <v>12.4</v>
      </c>
      <c r="W49" s="144">
        <v>12.4</v>
      </c>
      <c r="X49" s="104">
        <v>3</v>
      </c>
      <c r="Y49" s="104"/>
      <c r="Z49" s="104"/>
      <c r="AA49" s="107" t="s">
        <v>184</v>
      </c>
      <c r="AC49" s="16"/>
      <c r="AD49" s="16"/>
      <c r="AE49" s="16"/>
      <c r="AF49" s="16"/>
      <c r="AG49" s="16"/>
      <c r="AH49" s="16"/>
      <c r="AI49" s="16"/>
      <c r="AJ49" s="33">
        <v>50</v>
      </c>
      <c r="AK49" s="19">
        <v>44</v>
      </c>
      <c r="AL49" s="19">
        <v>38</v>
      </c>
      <c r="AM49" s="19">
        <v>34</v>
      </c>
      <c r="AN49" s="19">
        <v>43</v>
      </c>
      <c r="AO49" s="34">
        <v>46</v>
      </c>
      <c r="AP49" s="32">
        <v>13029</v>
      </c>
      <c r="AQ49" s="32">
        <v>7052</v>
      </c>
      <c r="AR49" s="32">
        <v>12166</v>
      </c>
      <c r="AS49" s="32">
        <v>7671</v>
      </c>
      <c r="AT49" s="42">
        <v>13394</v>
      </c>
      <c r="AU49" s="43">
        <v>20636</v>
      </c>
      <c r="AV49" s="86" t="s">
        <v>13</v>
      </c>
      <c r="AW49" s="87" t="s">
        <v>13</v>
      </c>
      <c r="AX49" s="29"/>
      <c r="AY49" s="91">
        <v>157</v>
      </c>
      <c r="AZ49" s="88" t="s">
        <v>13</v>
      </c>
      <c r="BA49" s="88" t="s">
        <v>13</v>
      </c>
      <c r="BB49" s="88" t="s">
        <v>13</v>
      </c>
      <c r="BC49" s="88" t="s">
        <v>13</v>
      </c>
      <c r="BD49" s="90">
        <v>32605.599999999999</v>
      </c>
      <c r="BE49" s="57">
        <v>47618.400000000001</v>
      </c>
      <c r="BF49" s="90">
        <f>ROUND(BE49/BD49*BE49,1)</f>
        <v>69543.600000000006</v>
      </c>
      <c r="BG49" s="90">
        <f>ROUND(BF49/BE49*BF49,1)</f>
        <v>101563.9</v>
      </c>
      <c r="BH49" s="90">
        <f>ROUND(BG49/BF49*BG49,1)</f>
        <v>148327.5</v>
      </c>
      <c r="BI49" s="90">
        <f>ROUND(BH49/BG49*BH49,1)</f>
        <v>216622.7</v>
      </c>
      <c r="BJ49" s="16"/>
    </row>
    <row r="50" spans="3:62" s="5" customFormat="1" ht="152.35" customHeight="1" x14ac:dyDescent="0.45">
      <c r="C50" s="108"/>
      <c r="D50" s="102" t="s">
        <v>74</v>
      </c>
      <c r="E50" s="145" t="s">
        <v>43</v>
      </c>
      <c r="F50" s="109" t="s">
        <v>122</v>
      </c>
      <c r="G50" s="102" t="s">
        <v>100</v>
      </c>
      <c r="H50" s="104" t="s">
        <v>140</v>
      </c>
      <c r="I50" s="104" t="s">
        <v>63</v>
      </c>
      <c r="J50" s="104" t="s">
        <v>173</v>
      </c>
      <c r="K50" s="104" t="s">
        <v>173</v>
      </c>
      <c r="L50" s="104" t="s">
        <v>138</v>
      </c>
      <c r="M50" s="104" t="s">
        <v>139</v>
      </c>
      <c r="N50" s="140" t="s">
        <v>165</v>
      </c>
      <c r="O50" s="102" t="s">
        <v>41</v>
      </c>
      <c r="P50" s="107" t="s">
        <v>42</v>
      </c>
      <c r="Q50" s="107" t="s">
        <v>146</v>
      </c>
      <c r="R50" s="104" t="s">
        <v>187</v>
      </c>
      <c r="S50" s="102" t="s">
        <v>42</v>
      </c>
      <c r="T50" s="104">
        <v>10</v>
      </c>
      <c r="U50" s="102" t="s">
        <v>42</v>
      </c>
      <c r="V50" s="144">
        <v>9.3000000000000007</v>
      </c>
      <c r="W50" s="144">
        <v>9.3000000000000007</v>
      </c>
      <c r="X50" s="104">
        <v>19</v>
      </c>
      <c r="Y50" s="104"/>
      <c r="Z50" s="104"/>
      <c r="AA50" s="110" t="s">
        <v>147</v>
      </c>
      <c r="AC50" s="16"/>
      <c r="AD50" s="16"/>
      <c r="AE50" s="16"/>
      <c r="AF50" s="16"/>
      <c r="AG50" s="16"/>
      <c r="AH50" s="16"/>
      <c r="AI50" s="16"/>
      <c r="AJ50" s="51"/>
      <c r="AK50" s="52"/>
      <c r="AL50" s="52"/>
      <c r="AM50" s="52"/>
      <c r="AN50" s="52"/>
      <c r="AO50" s="53"/>
      <c r="AP50" s="52"/>
      <c r="AQ50" s="52"/>
      <c r="AR50" s="52"/>
      <c r="AS50" s="52"/>
      <c r="AT50" s="52"/>
      <c r="AU50" s="54"/>
      <c r="AV50" s="13"/>
      <c r="AW50" s="7"/>
      <c r="AX50" s="16"/>
      <c r="AY50" s="91">
        <v>2</v>
      </c>
      <c r="AZ50" s="88" t="s">
        <v>13</v>
      </c>
      <c r="BA50" s="88" t="s">
        <v>13</v>
      </c>
      <c r="BB50" s="88" t="s">
        <v>13</v>
      </c>
      <c r="BC50" s="88" t="s">
        <v>13</v>
      </c>
      <c r="BD50" s="88" t="s">
        <v>13</v>
      </c>
      <c r="BE50" s="57">
        <v>16</v>
      </c>
      <c r="BF50" s="57">
        <v>16</v>
      </c>
      <c r="BG50" s="57">
        <v>16</v>
      </c>
      <c r="BH50" s="57">
        <v>16</v>
      </c>
      <c r="BI50" s="57">
        <v>16</v>
      </c>
      <c r="BJ50" s="16"/>
    </row>
    <row r="51" spans="3:62" s="5" customFormat="1" ht="171" customHeight="1" x14ac:dyDescent="0.45">
      <c r="C51" s="108"/>
      <c r="D51" s="102" t="s">
        <v>75</v>
      </c>
      <c r="E51" s="104" t="s">
        <v>39</v>
      </c>
      <c r="F51" s="109" t="s">
        <v>164</v>
      </c>
      <c r="G51" s="102" t="s">
        <v>49</v>
      </c>
      <c r="H51" s="104" t="s">
        <v>140</v>
      </c>
      <c r="I51" s="104" t="s">
        <v>153</v>
      </c>
      <c r="J51" s="104" t="s">
        <v>142</v>
      </c>
      <c r="K51" s="104" t="s">
        <v>142</v>
      </c>
      <c r="L51" s="104" t="s">
        <v>138</v>
      </c>
      <c r="M51" s="104" t="s">
        <v>139</v>
      </c>
      <c r="N51" s="142" t="s">
        <v>165</v>
      </c>
      <c r="O51" s="102" t="s">
        <v>41</v>
      </c>
      <c r="P51" s="107" t="s">
        <v>42</v>
      </c>
      <c r="Q51" s="107" t="s">
        <v>146</v>
      </c>
      <c r="R51" s="140" t="s">
        <v>230</v>
      </c>
      <c r="S51" s="102" t="s">
        <v>42</v>
      </c>
      <c r="T51" s="102"/>
      <c r="U51" s="102" t="s">
        <v>42</v>
      </c>
      <c r="V51" s="144">
        <v>5</v>
      </c>
      <c r="W51" s="144">
        <v>5</v>
      </c>
      <c r="X51" s="104">
        <v>14</v>
      </c>
      <c r="Y51" s="104"/>
      <c r="Z51" s="104"/>
      <c r="AA51" s="110" t="s">
        <v>147</v>
      </c>
      <c r="AC51" s="16"/>
      <c r="AD51" s="16"/>
      <c r="AE51" s="16"/>
      <c r="AF51" s="16"/>
      <c r="AG51" s="16"/>
      <c r="AH51" s="16"/>
      <c r="AI51" s="16"/>
      <c r="AJ51" s="33">
        <v>57</v>
      </c>
      <c r="AK51" s="19">
        <v>49</v>
      </c>
      <c r="AL51" s="19">
        <v>51</v>
      </c>
      <c r="AM51" s="19">
        <v>53</v>
      </c>
      <c r="AN51" s="19">
        <v>52</v>
      </c>
      <c r="AO51" s="34">
        <v>55</v>
      </c>
      <c r="AP51" s="33">
        <v>57</v>
      </c>
      <c r="AQ51" s="19">
        <v>49</v>
      </c>
      <c r="AR51" s="19">
        <v>51</v>
      </c>
      <c r="AS51" s="19">
        <v>53</v>
      </c>
      <c r="AT51" s="19">
        <v>52</v>
      </c>
      <c r="AU51" s="34">
        <v>55</v>
      </c>
      <c r="AV51" s="86" t="s">
        <v>13</v>
      </c>
      <c r="AW51" s="87" t="s">
        <v>13</v>
      </c>
      <c r="AX51" s="29"/>
      <c r="AY51" s="91">
        <v>102</v>
      </c>
      <c r="AZ51" s="88" t="s">
        <v>13</v>
      </c>
      <c r="BA51" s="88" t="s">
        <v>13</v>
      </c>
      <c r="BB51" s="88" t="s">
        <v>13</v>
      </c>
      <c r="BC51" s="88" t="s">
        <v>13</v>
      </c>
      <c r="BD51" s="90">
        <v>16199.66</v>
      </c>
      <c r="BE51" s="57">
        <v>23015.9</v>
      </c>
      <c r="BF51" s="90">
        <f>ROUND(BE51/BD51*BE51,1)</f>
        <v>32700.2</v>
      </c>
      <c r="BG51" s="90">
        <f t="shared" ref="BG51:BI52" si="0">ROUND(BF51/BE51*BF51,1)</f>
        <v>46459.3</v>
      </c>
      <c r="BH51" s="90">
        <f t="shared" si="0"/>
        <v>66007.7</v>
      </c>
      <c r="BI51" s="90">
        <f t="shared" si="0"/>
        <v>93781.4</v>
      </c>
      <c r="BJ51" s="16"/>
    </row>
    <row r="52" spans="3:62" s="5" customFormat="1" ht="303.8" customHeight="1" x14ac:dyDescent="0.45">
      <c r="C52" s="108"/>
      <c r="D52" s="102" t="s">
        <v>75</v>
      </c>
      <c r="E52" s="145" t="s">
        <v>43</v>
      </c>
      <c r="F52" s="109" t="s">
        <v>256</v>
      </c>
      <c r="G52" s="102" t="s">
        <v>71</v>
      </c>
      <c r="H52" s="102" t="s">
        <v>185</v>
      </c>
      <c r="I52" s="104" t="s">
        <v>72</v>
      </c>
      <c r="J52" s="104" t="s">
        <v>188</v>
      </c>
      <c r="K52" s="104" t="s">
        <v>188</v>
      </c>
      <c r="L52" s="104" t="s">
        <v>138</v>
      </c>
      <c r="M52" s="104" t="s">
        <v>139</v>
      </c>
      <c r="N52" s="142" t="s">
        <v>165</v>
      </c>
      <c r="O52" s="102" t="s">
        <v>44</v>
      </c>
      <c r="P52" s="104" t="s">
        <v>45</v>
      </c>
      <c r="Q52" s="107" t="s">
        <v>146</v>
      </c>
      <c r="R52" s="107" t="s">
        <v>189</v>
      </c>
      <c r="S52" s="104" t="s">
        <v>182</v>
      </c>
      <c r="T52" s="104" t="s">
        <v>190</v>
      </c>
      <c r="U52" s="104">
        <v>1</v>
      </c>
      <c r="V52" s="144">
        <v>115.3</v>
      </c>
      <c r="W52" s="144">
        <v>115.3</v>
      </c>
      <c r="X52" s="104">
        <v>4</v>
      </c>
      <c r="Y52" s="104"/>
      <c r="Z52" s="104"/>
      <c r="AA52" s="107" t="s">
        <v>184</v>
      </c>
      <c r="AC52" s="16"/>
      <c r="AD52" s="16"/>
      <c r="AE52" s="16"/>
      <c r="AF52" s="16"/>
      <c r="AG52" s="16"/>
      <c r="AH52" s="16"/>
      <c r="AI52" s="16"/>
      <c r="AJ52" s="33" t="s">
        <v>13</v>
      </c>
      <c r="AK52" s="19" t="s">
        <v>13</v>
      </c>
      <c r="AL52" s="19" t="s">
        <v>13</v>
      </c>
      <c r="AM52" s="19" t="s">
        <v>13</v>
      </c>
      <c r="AN52" s="19" t="s">
        <v>13</v>
      </c>
      <c r="AO52" s="34">
        <v>2</v>
      </c>
      <c r="AP52" s="33" t="s">
        <v>13</v>
      </c>
      <c r="AQ52" s="19" t="s">
        <v>13</v>
      </c>
      <c r="AR52" s="19" t="s">
        <v>13</v>
      </c>
      <c r="AS52" s="19" t="s">
        <v>13</v>
      </c>
      <c r="AT52" s="19" t="s">
        <v>13</v>
      </c>
      <c r="AU52" s="34">
        <v>2</v>
      </c>
      <c r="AV52" s="86" t="s">
        <v>13</v>
      </c>
      <c r="AW52" s="87" t="s">
        <v>13</v>
      </c>
      <c r="AX52" s="29"/>
      <c r="AY52" s="91">
        <v>2</v>
      </c>
      <c r="AZ52" s="88" t="s">
        <v>13</v>
      </c>
      <c r="BA52" s="88" t="s">
        <v>13</v>
      </c>
      <c r="BB52" s="88" t="s">
        <v>13</v>
      </c>
      <c r="BC52" s="88" t="s">
        <v>13</v>
      </c>
      <c r="BD52" s="88" t="s">
        <v>13</v>
      </c>
      <c r="BE52" s="57">
        <v>109.5</v>
      </c>
      <c r="BF52" s="57">
        <f>BE52*1.04</f>
        <v>113.88000000000001</v>
      </c>
      <c r="BG52" s="57">
        <f t="shared" si="0"/>
        <v>118.4</v>
      </c>
      <c r="BH52" s="57">
        <f t="shared" si="0"/>
        <v>123.1</v>
      </c>
      <c r="BI52" s="57">
        <f t="shared" si="0"/>
        <v>128</v>
      </c>
      <c r="BJ52" s="16"/>
    </row>
    <row r="53" spans="3:62" s="5" customFormat="1" ht="189.7" customHeight="1" x14ac:dyDescent="0.45">
      <c r="C53" s="108"/>
      <c r="D53" s="102" t="s">
        <v>75</v>
      </c>
      <c r="E53" s="145" t="s">
        <v>43</v>
      </c>
      <c r="F53" s="109" t="s">
        <v>256</v>
      </c>
      <c r="G53" s="102" t="s">
        <v>73</v>
      </c>
      <c r="H53" s="104" t="s">
        <v>160</v>
      </c>
      <c r="I53" s="104" t="s">
        <v>63</v>
      </c>
      <c r="J53" s="104" t="s">
        <v>188</v>
      </c>
      <c r="K53" s="104" t="s">
        <v>188</v>
      </c>
      <c r="L53" s="104" t="s">
        <v>138</v>
      </c>
      <c r="M53" s="104" t="s">
        <v>139</v>
      </c>
      <c r="N53" s="142" t="s">
        <v>165</v>
      </c>
      <c r="O53" s="102" t="s">
        <v>41</v>
      </c>
      <c r="P53" s="107" t="s">
        <v>42</v>
      </c>
      <c r="Q53" s="107" t="s">
        <v>146</v>
      </c>
      <c r="R53" s="104" t="s">
        <v>187</v>
      </c>
      <c r="S53" s="102" t="s">
        <v>42</v>
      </c>
      <c r="T53" s="104">
        <v>10</v>
      </c>
      <c r="U53" s="102" t="s">
        <v>42</v>
      </c>
      <c r="V53" s="144">
        <v>2.2999999999999998</v>
      </c>
      <c r="W53" s="144">
        <v>2.2999999999999998</v>
      </c>
      <c r="X53" s="104">
        <v>10</v>
      </c>
      <c r="Y53" s="104"/>
      <c r="Z53" s="104"/>
      <c r="AA53" s="110" t="s">
        <v>147</v>
      </c>
      <c r="AC53" s="16"/>
      <c r="AD53" s="16"/>
      <c r="AE53" s="16"/>
      <c r="AF53" s="16"/>
      <c r="AG53" s="16"/>
      <c r="AH53" s="16"/>
      <c r="AI53" s="16"/>
      <c r="AJ53" s="33" t="s">
        <v>13</v>
      </c>
      <c r="AK53" s="19" t="s">
        <v>13</v>
      </c>
      <c r="AL53" s="19" t="s">
        <v>13</v>
      </c>
      <c r="AM53" s="19" t="s">
        <v>13</v>
      </c>
      <c r="AN53" s="19" t="s">
        <v>13</v>
      </c>
      <c r="AO53" s="34">
        <v>16</v>
      </c>
      <c r="AP53" s="33" t="s">
        <v>13</v>
      </c>
      <c r="AQ53" s="19" t="s">
        <v>13</v>
      </c>
      <c r="AR53" s="19" t="s">
        <v>13</v>
      </c>
      <c r="AS53" s="19" t="s">
        <v>13</v>
      </c>
      <c r="AT53" s="19" t="s">
        <v>13</v>
      </c>
      <c r="AU53" s="34">
        <v>16</v>
      </c>
      <c r="AV53" s="86" t="s">
        <v>13</v>
      </c>
      <c r="AW53" s="87" t="s">
        <v>13</v>
      </c>
      <c r="AX53" s="29"/>
      <c r="AY53" s="89">
        <v>17</v>
      </c>
      <c r="AZ53" s="88" t="s">
        <v>13</v>
      </c>
      <c r="BA53" s="88" t="s">
        <v>13</v>
      </c>
      <c r="BB53" s="88" t="s">
        <v>13</v>
      </c>
      <c r="BC53" s="88" t="s">
        <v>13</v>
      </c>
      <c r="BD53" s="88" t="s">
        <v>13</v>
      </c>
      <c r="BE53" s="90">
        <v>471</v>
      </c>
      <c r="BF53" s="90">
        <v>518.1</v>
      </c>
      <c r="BG53" s="90">
        <v>673.53</v>
      </c>
      <c r="BH53" s="90">
        <v>687</v>
      </c>
      <c r="BI53" s="90">
        <v>700.74</v>
      </c>
      <c r="BJ53" s="16"/>
    </row>
    <row r="54" spans="3:62" s="5" customFormat="1" ht="257.3" customHeight="1" x14ac:dyDescent="0.45">
      <c r="C54" s="108"/>
      <c r="D54" s="102" t="s">
        <v>76</v>
      </c>
      <c r="E54" s="104" t="s">
        <v>39</v>
      </c>
      <c r="F54" s="109" t="s">
        <v>144</v>
      </c>
      <c r="G54" s="102" t="s">
        <v>49</v>
      </c>
      <c r="H54" s="104" t="s">
        <v>145</v>
      </c>
      <c r="I54" s="104" t="s">
        <v>51</v>
      </c>
      <c r="J54" s="104" t="s">
        <v>142</v>
      </c>
      <c r="K54" s="104" t="s">
        <v>142</v>
      </c>
      <c r="L54" s="104" t="s">
        <v>138</v>
      </c>
      <c r="M54" s="104" t="s">
        <v>139</v>
      </c>
      <c r="N54" s="142" t="s">
        <v>166</v>
      </c>
      <c r="O54" s="102" t="s">
        <v>41</v>
      </c>
      <c r="P54" s="107" t="s">
        <v>42</v>
      </c>
      <c r="Q54" s="107" t="s">
        <v>146</v>
      </c>
      <c r="R54" s="140" t="s">
        <v>230</v>
      </c>
      <c r="S54" s="102" t="s">
        <v>42</v>
      </c>
      <c r="T54" s="102">
        <v>10</v>
      </c>
      <c r="U54" s="102" t="s">
        <v>42</v>
      </c>
      <c r="V54" s="144">
        <v>55</v>
      </c>
      <c r="W54" s="144">
        <v>55</v>
      </c>
      <c r="X54" s="104">
        <v>21</v>
      </c>
      <c r="Y54" s="104"/>
      <c r="Z54" s="104"/>
      <c r="AA54" s="110" t="s">
        <v>147</v>
      </c>
      <c r="AC54" s="16"/>
      <c r="AD54" s="16"/>
      <c r="AE54" s="16"/>
      <c r="AF54" s="16"/>
      <c r="AG54" s="16"/>
      <c r="AH54" s="16"/>
      <c r="AI54" s="16"/>
      <c r="AJ54" s="44" t="s">
        <v>13</v>
      </c>
      <c r="AK54" s="8" t="s">
        <v>13</v>
      </c>
      <c r="AL54" s="8" t="s">
        <v>13</v>
      </c>
      <c r="AM54" s="8" t="s">
        <v>13</v>
      </c>
      <c r="AN54" s="8" t="s">
        <v>13</v>
      </c>
      <c r="AO54" s="39" t="s">
        <v>13</v>
      </c>
      <c r="AP54" s="8" t="s">
        <v>13</v>
      </c>
      <c r="AQ54" s="8" t="s">
        <v>13</v>
      </c>
      <c r="AR54" s="8" t="s">
        <v>13</v>
      </c>
      <c r="AS54" s="8" t="s">
        <v>13</v>
      </c>
      <c r="AT54" s="8" t="s">
        <v>13</v>
      </c>
      <c r="AU54" s="55" t="s">
        <v>13</v>
      </c>
      <c r="AV54" s="12" t="s">
        <v>13</v>
      </c>
      <c r="AW54" s="8" t="s">
        <v>13</v>
      </c>
      <c r="AX54" s="30"/>
      <c r="AY54" s="89">
        <v>145</v>
      </c>
      <c r="AZ54" s="88" t="s">
        <v>13</v>
      </c>
      <c r="BA54" s="88" t="s">
        <v>13</v>
      </c>
      <c r="BB54" s="88" t="s">
        <v>13</v>
      </c>
      <c r="BC54" s="88" t="s">
        <v>13</v>
      </c>
      <c r="BD54" s="88" t="s">
        <v>13</v>
      </c>
      <c r="BE54" s="90">
        <v>1622.7270000000001</v>
      </c>
      <c r="BF54" s="90">
        <v>1785</v>
      </c>
      <c r="BG54" s="90">
        <v>2320.5</v>
      </c>
      <c r="BH54" s="90">
        <v>2343.7049999999999</v>
      </c>
      <c r="BI54" s="90">
        <v>2390.5790000000002</v>
      </c>
      <c r="BJ54" s="16"/>
    </row>
    <row r="55" spans="3:62" s="5" customFormat="1" ht="180.7" customHeight="1" x14ac:dyDescent="0.45">
      <c r="C55" s="108"/>
      <c r="D55" s="102" t="s">
        <v>76</v>
      </c>
      <c r="E55" s="145" t="s">
        <v>43</v>
      </c>
      <c r="F55" s="109" t="s">
        <v>262</v>
      </c>
      <c r="G55" s="102" t="s">
        <v>116</v>
      </c>
      <c r="H55" s="102" t="s">
        <v>175</v>
      </c>
      <c r="I55" s="104" t="s">
        <v>210</v>
      </c>
      <c r="J55" s="104" t="s">
        <v>173</v>
      </c>
      <c r="K55" s="104" t="s">
        <v>173</v>
      </c>
      <c r="L55" s="104" t="s">
        <v>138</v>
      </c>
      <c r="M55" s="104" t="s">
        <v>139</v>
      </c>
      <c r="N55" s="140" t="s">
        <v>165</v>
      </c>
      <c r="O55" s="102" t="s">
        <v>44</v>
      </c>
      <c r="P55" s="104" t="s">
        <v>45</v>
      </c>
      <c r="Q55" s="107" t="s">
        <v>146</v>
      </c>
      <c r="R55" s="107" t="s">
        <v>189</v>
      </c>
      <c r="S55" s="104" t="s">
        <v>182</v>
      </c>
      <c r="T55" s="104" t="s">
        <v>190</v>
      </c>
      <c r="U55" s="104">
        <v>1</v>
      </c>
      <c r="V55" s="156">
        <v>128.1</v>
      </c>
      <c r="W55" s="156">
        <v>128.1</v>
      </c>
      <c r="X55" s="105">
        <v>5</v>
      </c>
      <c r="Y55" s="105"/>
      <c r="Z55" s="105"/>
      <c r="AA55" s="107" t="s">
        <v>184</v>
      </c>
      <c r="AC55" s="16"/>
      <c r="AD55" s="16"/>
      <c r="AE55" s="16"/>
      <c r="AF55" s="16"/>
      <c r="AG55" s="16"/>
      <c r="AH55" s="16"/>
      <c r="AI55" s="16"/>
      <c r="AJ55" s="30"/>
      <c r="AK55" s="30"/>
      <c r="AL55" s="30"/>
      <c r="AM55" s="30"/>
      <c r="AN55" s="30"/>
      <c r="AO55" s="30"/>
      <c r="AP55" s="30"/>
      <c r="AQ55" s="30"/>
      <c r="AR55" s="30"/>
      <c r="AS55" s="30"/>
      <c r="AT55" s="30"/>
      <c r="AU55" s="30"/>
      <c r="AV55" s="30"/>
      <c r="AW55" s="30"/>
      <c r="AX55" s="30"/>
      <c r="AY55" s="72"/>
      <c r="AZ55" s="73"/>
      <c r="BA55" s="73"/>
      <c r="BB55" s="73"/>
      <c r="BC55" s="73"/>
      <c r="BD55" s="73"/>
      <c r="BE55" s="74"/>
      <c r="BF55" s="74"/>
      <c r="BG55" s="74"/>
      <c r="BH55" s="74"/>
      <c r="BI55" s="74"/>
      <c r="BJ55" s="16"/>
    </row>
    <row r="56" spans="3:62" s="5" customFormat="1" ht="161.35" customHeight="1" x14ac:dyDescent="0.45">
      <c r="C56" s="108"/>
      <c r="D56" s="102" t="s">
        <v>76</v>
      </c>
      <c r="E56" s="145" t="s">
        <v>43</v>
      </c>
      <c r="F56" s="109" t="s">
        <v>262</v>
      </c>
      <c r="G56" s="102" t="s">
        <v>95</v>
      </c>
      <c r="H56" s="102" t="s">
        <v>175</v>
      </c>
      <c r="I56" s="104" t="s">
        <v>211</v>
      </c>
      <c r="J56" s="104" t="s">
        <v>173</v>
      </c>
      <c r="K56" s="104" t="s">
        <v>173</v>
      </c>
      <c r="L56" s="104" t="s">
        <v>138</v>
      </c>
      <c r="M56" s="104" t="s">
        <v>139</v>
      </c>
      <c r="N56" s="140" t="s">
        <v>165</v>
      </c>
      <c r="O56" s="102" t="s">
        <v>41</v>
      </c>
      <c r="P56" s="107" t="s">
        <v>42</v>
      </c>
      <c r="Q56" s="107" t="s">
        <v>146</v>
      </c>
      <c r="R56" s="104" t="s">
        <v>218</v>
      </c>
      <c r="S56" s="102" t="s">
        <v>42</v>
      </c>
      <c r="T56" s="102">
        <v>10</v>
      </c>
      <c r="U56" s="102" t="s">
        <v>42</v>
      </c>
      <c r="V56" s="144">
        <v>12.8</v>
      </c>
      <c r="W56" s="144">
        <v>12.8</v>
      </c>
      <c r="X56" s="104">
        <v>35</v>
      </c>
      <c r="Y56" s="104"/>
      <c r="Z56" s="104"/>
      <c r="AA56" s="110" t="s">
        <v>147</v>
      </c>
      <c r="AC56" s="16"/>
      <c r="AD56" s="16"/>
      <c r="AE56" s="16"/>
      <c r="AF56" s="16"/>
      <c r="AG56" s="16"/>
      <c r="AH56" s="16"/>
      <c r="AI56" s="16"/>
      <c r="AJ56" s="30"/>
      <c r="AK56" s="30"/>
      <c r="AL56" s="30"/>
      <c r="AM56" s="30"/>
      <c r="AN56" s="30"/>
      <c r="AO56" s="30"/>
      <c r="AP56" s="30"/>
      <c r="AQ56" s="30"/>
      <c r="AR56" s="30"/>
      <c r="AS56" s="30"/>
      <c r="AT56" s="30"/>
      <c r="AU56" s="30"/>
      <c r="AV56" s="30"/>
      <c r="AW56" s="30"/>
      <c r="AX56" s="30"/>
      <c r="AY56" s="72"/>
      <c r="AZ56" s="73"/>
      <c r="BA56" s="73"/>
      <c r="BB56" s="73"/>
      <c r="BC56" s="73"/>
      <c r="BD56" s="73"/>
      <c r="BE56" s="74"/>
      <c r="BF56" s="74"/>
      <c r="BG56" s="74"/>
      <c r="BH56" s="74"/>
      <c r="BI56" s="74"/>
      <c r="BJ56" s="16"/>
    </row>
    <row r="57" spans="3:62" s="5" customFormat="1" ht="149.94999999999999" customHeight="1" x14ac:dyDescent="0.45">
      <c r="C57" s="108"/>
      <c r="D57" s="102" t="s">
        <v>76</v>
      </c>
      <c r="E57" s="145" t="s">
        <v>43</v>
      </c>
      <c r="F57" s="109" t="s">
        <v>209</v>
      </c>
      <c r="G57" s="102" t="s">
        <v>96</v>
      </c>
      <c r="H57" s="104" t="s">
        <v>213</v>
      </c>
      <c r="I57" s="104" t="s">
        <v>212</v>
      </c>
      <c r="J57" s="104" t="s">
        <v>173</v>
      </c>
      <c r="K57" s="104" t="s">
        <v>173</v>
      </c>
      <c r="L57" s="104" t="s">
        <v>138</v>
      </c>
      <c r="M57" s="104" t="s">
        <v>139</v>
      </c>
      <c r="N57" s="142" t="s">
        <v>166</v>
      </c>
      <c r="O57" s="102" t="s">
        <v>41</v>
      </c>
      <c r="P57" s="107" t="s">
        <v>42</v>
      </c>
      <c r="Q57" s="107" t="s">
        <v>146</v>
      </c>
      <c r="R57" s="104" t="s">
        <v>218</v>
      </c>
      <c r="S57" s="102" t="s">
        <v>42</v>
      </c>
      <c r="T57" s="102">
        <v>10</v>
      </c>
      <c r="U57" s="102" t="s">
        <v>42</v>
      </c>
      <c r="V57" s="144">
        <v>2.2999999999999998</v>
      </c>
      <c r="W57" s="144">
        <v>2.2999999999999998</v>
      </c>
      <c r="X57" s="104">
        <v>7</v>
      </c>
      <c r="Y57" s="104"/>
      <c r="Z57" s="104"/>
      <c r="AA57" s="110" t="s">
        <v>147</v>
      </c>
      <c r="AC57" s="16"/>
      <c r="AD57" s="16"/>
      <c r="AE57" s="16"/>
      <c r="AF57" s="16"/>
      <c r="AG57" s="16"/>
      <c r="AH57" s="16"/>
      <c r="AI57" s="16"/>
      <c r="AJ57" s="30"/>
      <c r="AK57" s="30"/>
      <c r="AL57" s="30"/>
      <c r="AM57" s="30"/>
      <c r="AN57" s="30"/>
      <c r="AO57" s="30"/>
      <c r="AP57" s="30"/>
      <c r="AQ57" s="30"/>
      <c r="AR57" s="30"/>
      <c r="AS57" s="30"/>
      <c r="AT57" s="30"/>
      <c r="AU57" s="30"/>
      <c r="AV57" s="30"/>
      <c r="AW57" s="30"/>
      <c r="AX57" s="30"/>
      <c r="AY57" s="72"/>
      <c r="AZ57" s="73"/>
      <c r="BA57" s="73"/>
      <c r="BB57" s="73"/>
      <c r="BC57" s="73"/>
      <c r="BD57" s="73"/>
      <c r="BE57" s="74"/>
      <c r="BF57" s="74"/>
      <c r="BG57" s="74"/>
      <c r="BH57" s="74"/>
      <c r="BI57" s="74"/>
      <c r="BJ57" s="16"/>
    </row>
    <row r="58" spans="3:62" s="5" customFormat="1" ht="192.75" customHeight="1" x14ac:dyDescent="0.45">
      <c r="C58" s="108"/>
      <c r="D58" s="102" t="s">
        <v>77</v>
      </c>
      <c r="E58" s="104" t="s">
        <v>39</v>
      </c>
      <c r="F58" s="109" t="s">
        <v>167</v>
      </c>
      <c r="G58" s="102" t="s">
        <v>49</v>
      </c>
      <c r="H58" s="102" t="s">
        <v>175</v>
      </c>
      <c r="I58" s="104" t="s">
        <v>153</v>
      </c>
      <c r="J58" s="104" t="s">
        <v>142</v>
      </c>
      <c r="K58" s="104" t="s">
        <v>142</v>
      </c>
      <c r="L58" s="104" t="s">
        <v>138</v>
      </c>
      <c r="M58" s="104" t="s">
        <v>139</v>
      </c>
      <c r="N58" s="142" t="s">
        <v>166</v>
      </c>
      <c r="O58" s="102" t="s">
        <v>41</v>
      </c>
      <c r="P58" s="107" t="s">
        <v>42</v>
      </c>
      <c r="Q58" s="107" t="s">
        <v>146</v>
      </c>
      <c r="R58" s="140" t="s">
        <v>230</v>
      </c>
      <c r="S58" s="102" t="s">
        <v>42</v>
      </c>
      <c r="T58" s="102">
        <v>10</v>
      </c>
      <c r="U58" s="102" t="s">
        <v>42</v>
      </c>
      <c r="V58" s="144">
        <v>27</v>
      </c>
      <c r="W58" s="144">
        <v>27</v>
      </c>
      <c r="X58" s="104">
        <v>176</v>
      </c>
      <c r="Y58" s="104"/>
      <c r="Z58" s="104"/>
      <c r="AA58" s="110" t="s">
        <v>147</v>
      </c>
      <c r="AC58" s="16"/>
      <c r="AD58" s="16"/>
      <c r="AE58" s="16"/>
      <c r="AF58" s="16"/>
      <c r="AG58" s="16"/>
      <c r="AH58" s="16"/>
      <c r="AI58" s="16"/>
      <c r="AJ58" s="30"/>
      <c r="AK58" s="30"/>
      <c r="AL58" s="30"/>
      <c r="AM58" s="30"/>
      <c r="AN58" s="30"/>
      <c r="AO58" s="30"/>
      <c r="AP58" s="30"/>
      <c r="AQ58" s="30"/>
      <c r="AR58" s="30"/>
      <c r="AS58" s="30"/>
      <c r="AT58" s="30"/>
      <c r="AU58" s="30"/>
      <c r="AV58" s="30"/>
      <c r="AW58" s="30"/>
      <c r="AX58" s="30"/>
      <c r="AY58" s="72"/>
      <c r="AZ58" s="73"/>
      <c r="BA58" s="73"/>
      <c r="BB58" s="73"/>
      <c r="BC58" s="73"/>
      <c r="BD58" s="73"/>
      <c r="BE58" s="74"/>
      <c r="BF58" s="74"/>
      <c r="BG58" s="74"/>
      <c r="BH58" s="74"/>
      <c r="BI58" s="74"/>
      <c r="BJ58" s="16"/>
    </row>
    <row r="59" spans="3:62" s="5" customFormat="1" ht="237.75" customHeight="1" x14ac:dyDescent="0.45">
      <c r="C59" s="108"/>
      <c r="D59" s="102" t="s">
        <v>77</v>
      </c>
      <c r="E59" s="145" t="s">
        <v>43</v>
      </c>
      <c r="F59" s="109" t="s">
        <v>263</v>
      </c>
      <c r="G59" s="102" t="s">
        <v>52</v>
      </c>
      <c r="H59" s="102" t="s">
        <v>185</v>
      </c>
      <c r="I59" s="104" t="s">
        <v>224</v>
      </c>
      <c r="J59" s="104" t="s">
        <v>203</v>
      </c>
      <c r="K59" s="104" t="s">
        <v>203</v>
      </c>
      <c r="L59" s="104" t="s">
        <v>138</v>
      </c>
      <c r="M59" s="104" t="s">
        <v>139</v>
      </c>
      <c r="N59" s="142" t="s">
        <v>169</v>
      </c>
      <c r="O59" s="102" t="s">
        <v>44</v>
      </c>
      <c r="P59" s="104" t="s">
        <v>45</v>
      </c>
      <c r="Q59" s="107" t="s">
        <v>146</v>
      </c>
      <c r="R59" s="107" t="s">
        <v>189</v>
      </c>
      <c r="S59" s="104" t="s">
        <v>182</v>
      </c>
      <c r="T59" s="104" t="s">
        <v>190</v>
      </c>
      <c r="U59" s="104">
        <v>1</v>
      </c>
      <c r="V59" s="144">
        <v>802.9</v>
      </c>
      <c r="W59" s="144">
        <v>802.9</v>
      </c>
      <c r="X59" s="104">
        <v>12</v>
      </c>
      <c r="Y59" s="104"/>
      <c r="Z59" s="104"/>
      <c r="AA59" s="107" t="s">
        <v>184</v>
      </c>
      <c r="AC59" s="16"/>
      <c r="AD59" s="16"/>
      <c r="AE59" s="16"/>
      <c r="AF59" s="16"/>
      <c r="AG59" s="16"/>
      <c r="AH59" s="16"/>
      <c r="AI59" s="16"/>
      <c r="AJ59" s="30"/>
      <c r="AK59" s="30"/>
      <c r="AL59" s="30"/>
      <c r="AM59" s="30"/>
      <c r="AN59" s="30"/>
      <c r="AO59" s="30"/>
      <c r="AP59" s="30"/>
      <c r="AQ59" s="30"/>
      <c r="AR59" s="30"/>
      <c r="AS59" s="30"/>
      <c r="AT59" s="30"/>
      <c r="AU59" s="30"/>
      <c r="AV59" s="30"/>
      <c r="AW59" s="30"/>
      <c r="AX59" s="30"/>
      <c r="AY59" s="72"/>
      <c r="AZ59" s="73"/>
      <c r="BA59" s="73"/>
      <c r="BB59" s="73"/>
      <c r="BC59" s="73"/>
      <c r="BD59" s="73"/>
      <c r="BE59" s="74"/>
      <c r="BF59" s="74"/>
      <c r="BG59" s="74"/>
      <c r="BH59" s="74"/>
      <c r="BI59" s="74"/>
      <c r="BJ59" s="16"/>
    </row>
    <row r="60" spans="3:62" s="5" customFormat="1" ht="230.95" customHeight="1" x14ac:dyDescent="0.45">
      <c r="C60" s="108"/>
      <c r="D60" s="102" t="s">
        <v>77</v>
      </c>
      <c r="E60" s="145" t="s">
        <v>43</v>
      </c>
      <c r="F60" s="109" t="s">
        <v>223</v>
      </c>
      <c r="G60" s="102" t="s">
        <v>226</v>
      </c>
      <c r="H60" s="102" t="s">
        <v>175</v>
      </c>
      <c r="I60" s="104" t="s">
        <v>225</v>
      </c>
      <c r="J60" s="104" t="s">
        <v>203</v>
      </c>
      <c r="K60" s="104" t="s">
        <v>203</v>
      </c>
      <c r="L60" s="104" t="s">
        <v>138</v>
      </c>
      <c r="M60" s="104" t="s">
        <v>139</v>
      </c>
      <c r="N60" s="142" t="s">
        <v>169</v>
      </c>
      <c r="O60" s="102" t="s">
        <v>41</v>
      </c>
      <c r="P60" s="107" t="s">
        <v>42</v>
      </c>
      <c r="Q60" s="107" t="s">
        <v>146</v>
      </c>
      <c r="R60" s="142" t="s">
        <v>227</v>
      </c>
      <c r="S60" s="102" t="s">
        <v>42</v>
      </c>
      <c r="T60" s="102">
        <v>10</v>
      </c>
      <c r="U60" s="102" t="s">
        <v>42</v>
      </c>
      <c r="V60" s="144">
        <v>4.9000000000000004</v>
      </c>
      <c r="W60" s="144">
        <v>4.9000000000000004</v>
      </c>
      <c r="X60" s="104">
        <v>3</v>
      </c>
      <c r="Y60" s="104"/>
      <c r="Z60" s="104"/>
      <c r="AA60" s="110" t="s">
        <v>147</v>
      </c>
      <c r="AC60" s="16"/>
      <c r="AD60" s="16"/>
      <c r="AE60" s="16"/>
      <c r="AF60" s="16"/>
      <c r="AG60" s="16"/>
      <c r="AH60" s="16"/>
      <c r="AI60" s="16"/>
      <c r="AJ60" s="30"/>
      <c r="AK60" s="30"/>
      <c r="AL60" s="30"/>
      <c r="AM60" s="30"/>
      <c r="AN60" s="30"/>
      <c r="AO60" s="30"/>
      <c r="AP60" s="30"/>
      <c r="AQ60" s="30"/>
      <c r="AR60" s="30"/>
      <c r="AS60" s="30"/>
      <c r="AT60" s="30"/>
      <c r="AU60" s="30"/>
      <c r="AV60" s="30"/>
      <c r="AW60" s="30"/>
      <c r="AX60" s="30"/>
      <c r="AY60" s="72"/>
      <c r="AZ60" s="73"/>
      <c r="BA60" s="73"/>
      <c r="BB60" s="73"/>
      <c r="BC60" s="73"/>
      <c r="BD60" s="73"/>
      <c r="BE60" s="74"/>
      <c r="BF60" s="74"/>
      <c r="BG60" s="74"/>
      <c r="BH60" s="74"/>
      <c r="BI60" s="74"/>
      <c r="BJ60" s="16"/>
    </row>
    <row r="61" spans="3:62" s="5" customFormat="1" ht="171" customHeight="1" x14ac:dyDescent="0.45">
      <c r="C61" s="108"/>
      <c r="D61" s="102" t="s">
        <v>77</v>
      </c>
      <c r="E61" s="145" t="s">
        <v>43</v>
      </c>
      <c r="F61" s="109" t="s">
        <v>223</v>
      </c>
      <c r="G61" s="102" t="s">
        <v>103</v>
      </c>
      <c r="H61" s="104" t="s">
        <v>228</v>
      </c>
      <c r="I61" s="104" t="s">
        <v>50</v>
      </c>
      <c r="J61" s="104" t="s">
        <v>203</v>
      </c>
      <c r="K61" s="104" t="s">
        <v>203</v>
      </c>
      <c r="L61" s="104" t="s">
        <v>138</v>
      </c>
      <c r="M61" s="104" t="s">
        <v>139</v>
      </c>
      <c r="N61" s="142" t="s">
        <v>229</v>
      </c>
      <c r="O61" s="102" t="s">
        <v>41</v>
      </c>
      <c r="P61" s="107" t="s">
        <v>42</v>
      </c>
      <c r="Q61" s="107" t="s">
        <v>146</v>
      </c>
      <c r="R61" s="142" t="s">
        <v>230</v>
      </c>
      <c r="S61" s="102" t="s">
        <v>42</v>
      </c>
      <c r="T61" s="102">
        <v>10</v>
      </c>
      <c r="U61" s="102" t="s">
        <v>42</v>
      </c>
      <c r="V61" s="144">
        <v>11.1</v>
      </c>
      <c r="W61" s="144">
        <v>11.1</v>
      </c>
      <c r="X61" s="104">
        <v>42</v>
      </c>
      <c r="Y61" s="104"/>
      <c r="Z61" s="104"/>
      <c r="AA61" s="110" t="s">
        <v>147</v>
      </c>
      <c r="AC61" s="16"/>
      <c r="AD61" s="16"/>
      <c r="AE61" s="16"/>
      <c r="AF61" s="16"/>
      <c r="AG61" s="16"/>
      <c r="AH61" s="16"/>
      <c r="AI61" s="16"/>
      <c r="AJ61" s="30"/>
      <c r="AK61" s="30"/>
      <c r="AL61" s="30"/>
      <c r="AM61" s="30"/>
      <c r="AN61" s="30"/>
      <c r="AO61" s="30"/>
      <c r="AP61" s="30"/>
      <c r="AQ61" s="30"/>
      <c r="AR61" s="30"/>
      <c r="AS61" s="30"/>
      <c r="AT61" s="30"/>
      <c r="AU61" s="30"/>
      <c r="AV61" s="30"/>
      <c r="AW61" s="30"/>
      <c r="AX61" s="30"/>
      <c r="AY61" s="72"/>
      <c r="AZ61" s="73"/>
      <c r="BA61" s="73"/>
      <c r="BB61" s="73"/>
      <c r="BC61" s="73"/>
      <c r="BD61" s="73"/>
      <c r="BE61" s="74"/>
      <c r="BF61" s="74"/>
      <c r="BG61" s="74"/>
      <c r="BH61" s="74"/>
      <c r="BI61" s="74"/>
      <c r="BJ61" s="16"/>
    </row>
    <row r="62" spans="3:62" s="5" customFormat="1" ht="258.8" customHeight="1" x14ac:dyDescent="0.45">
      <c r="C62" s="108"/>
      <c r="D62" s="102" t="s">
        <v>78</v>
      </c>
      <c r="E62" s="104" t="s">
        <v>39</v>
      </c>
      <c r="F62" s="109" t="s">
        <v>168</v>
      </c>
      <c r="G62" s="102" t="s">
        <v>49</v>
      </c>
      <c r="H62" s="104" t="s">
        <v>145</v>
      </c>
      <c r="I62" s="104" t="s">
        <v>51</v>
      </c>
      <c r="J62" s="104" t="s">
        <v>142</v>
      </c>
      <c r="K62" s="104" t="s">
        <v>142</v>
      </c>
      <c r="L62" s="104" t="s">
        <v>138</v>
      </c>
      <c r="M62" s="104" t="s">
        <v>139</v>
      </c>
      <c r="N62" s="142" t="s">
        <v>169</v>
      </c>
      <c r="O62" s="102" t="s">
        <v>41</v>
      </c>
      <c r="P62" s="107" t="s">
        <v>42</v>
      </c>
      <c r="Q62" s="107" t="s">
        <v>146</v>
      </c>
      <c r="R62" s="142" t="s">
        <v>230</v>
      </c>
      <c r="S62" s="102" t="s">
        <v>42</v>
      </c>
      <c r="T62" s="102">
        <v>10</v>
      </c>
      <c r="U62" s="102" t="s">
        <v>42</v>
      </c>
      <c r="V62" s="144">
        <v>8</v>
      </c>
      <c r="W62" s="144">
        <v>8</v>
      </c>
      <c r="X62" s="104">
        <v>70</v>
      </c>
      <c r="Y62" s="104"/>
      <c r="Z62" s="104"/>
      <c r="AA62" s="110" t="s">
        <v>147</v>
      </c>
      <c r="AC62" s="16"/>
      <c r="AD62" s="16"/>
      <c r="AE62" s="16"/>
      <c r="AF62" s="16"/>
      <c r="AG62" s="16"/>
      <c r="AH62" s="16"/>
      <c r="AI62" s="16"/>
      <c r="AJ62" s="30"/>
      <c r="AK62" s="30"/>
      <c r="AL62" s="30"/>
      <c r="AM62" s="30"/>
      <c r="AN62" s="30"/>
      <c r="AO62" s="30"/>
      <c r="AP62" s="30"/>
      <c r="AQ62" s="30"/>
      <c r="AR62" s="30"/>
      <c r="AS62" s="30"/>
      <c r="AT62" s="30"/>
      <c r="AU62" s="30"/>
      <c r="AV62" s="30"/>
      <c r="AW62" s="30"/>
      <c r="AX62" s="30"/>
      <c r="AY62" s="72"/>
      <c r="AZ62" s="73"/>
      <c r="BA62" s="73"/>
      <c r="BB62" s="73"/>
      <c r="BC62" s="73"/>
      <c r="BD62" s="73"/>
      <c r="BE62" s="74"/>
      <c r="BF62" s="74"/>
      <c r="BG62" s="74"/>
      <c r="BH62" s="74"/>
      <c r="BI62" s="74"/>
      <c r="BJ62" s="16"/>
    </row>
    <row r="63" spans="3:62" s="5" customFormat="1" ht="187.5" customHeight="1" x14ac:dyDescent="0.45">
      <c r="C63" s="108"/>
      <c r="D63" s="102" t="s">
        <v>78</v>
      </c>
      <c r="E63" s="145" t="s">
        <v>43</v>
      </c>
      <c r="F63" s="109" t="s">
        <v>232</v>
      </c>
      <c r="G63" s="102" t="s">
        <v>234</v>
      </c>
      <c r="H63" s="102" t="s">
        <v>175</v>
      </c>
      <c r="I63" s="104" t="s">
        <v>231</v>
      </c>
      <c r="J63" s="104" t="s">
        <v>173</v>
      </c>
      <c r="K63" s="104" t="s">
        <v>173</v>
      </c>
      <c r="L63" s="104" t="s">
        <v>138</v>
      </c>
      <c r="M63" s="104" t="s">
        <v>139</v>
      </c>
      <c r="N63" s="142" t="s">
        <v>229</v>
      </c>
      <c r="O63" s="102" t="s">
        <v>44</v>
      </c>
      <c r="P63" s="104" t="s">
        <v>45</v>
      </c>
      <c r="Q63" s="107" t="s">
        <v>146</v>
      </c>
      <c r="R63" s="104" t="s">
        <v>233</v>
      </c>
      <c r="S63" s="104" t="s">
        <v>182</v>
      </c>
      <c r="T63" s="104" t="s">
        <v>190</v>
      </c>
      <c r="U63" s="104">
        <v>1</v>
      </c>
      <c r="V63" s="144">
        <v>23.3</v>
      </c>
      <c r="W63" s="144">
        <v>23.3</v>
      </c>
      <c r="X63" s="104">
        <v>4</v>
      </c>
      <c r="Y63" s="104"/>
      <c r="Z63" s="104"/>
      <c r="AA63" s="107" t="s">
        <v>184</v>
      </c>
      <c r="AC63" s="16"/>
      <c r="AD63" s="16"/>
      <c r="AE63" s="16"/>
      <c r="AF63" s="16"/>
      <c r="AG63" s="16"/>
      <c r="AH63" s="16"/>
      <c r="AI63" s="16"/>
      <c r="AJ63" s="30"/>
      <c r="AK63" s="30"/>
      <c r="AL63" s="30"/>
      <c r="AM63" s="30"/>
      <c r="AN63" s="30"/>
      <c r="AO63" s="30"/>
      <c r="AP63" s="30"/>
      <c r="AQ63" s="30"/>
      <c r="AR63" s="30"/>
      <c r="AS63" s="30"/>
      <c r="AT63" s="30"/>
      <c r="AU63" s="30"/>
      <c r="AV63" s="30"/>
      <c r="AW63" s="30"/>
      <c r="AX63" s="30"/>
      <c r="AY63" s="72"/>
      <c r="AZ63" s="73"/>
      <c r="BA63" s="73"/>
      <c r="BB63" s="73"/>
      <c r="BC63" s="73"/>
      <c r="BD63" s="73"/>
      <c r="BE63" s="74"/>
      <c r="BF63" s="74"/>
      <c r="BG63" s="74"/>
      <c r="BH63" s="74"/>
      <c r="BI63" s="74"/>
      <c r="BJ63" s="16"/>
    </row>
    <row r="64" spans="3:62" s="5" customFormat="1" ht="187.5" customHeight="1" x14ac:dyDescent="0.45">
      <c r="C64" s="108"/>
      <c r="D64" s="102" t="s">
        <v>78</v>
      </c>
      <c r="E64" s="145" t="s">
        <v>43</v>
      </c>
      <c r="F64" s="109" t="s">
        <v>264</v>
      </c>
      <c r="G64" s="102" t="s">
        <v>235</v>
      </c>
      <c r="H64" s="102" t="s">
        <v>175</v>
      </c>
      <c r="I64" s="104" t="s">
        <v>236</v>
      </c>
      <c r="J64" s="104" t="s">
        <v>173</v>
      </c>
      <c r="K64" s="104" t="s">
        <v>173</v>
      </c>
      <c r="L64" s="104" t="s">
        <v>138</v>
      </c>
      <c r="M64" s="104" t="s">
        <v>139</v>
      </c>
      <c r="N64" s="142" t="s">
        <v>169</v>
      </c>
      <c r="O64" s="102" t="s">
        <v>44</v>
      </c>
      <c r="P64" s="104" t="s">
        <v>45</v>
      </c>
      <c r="Q64" s="107" t="s">
        <v>146</v>
      </c>
      <c r="R64" s="104" t="s">
        <v>233</v>
      </c>
      <c r="S64" s="104" t="s">
        <v>182</v>
      </c>
      <c r="T64" s="104" t="s">
        <v>190</v>
      </c>
      <c r="U64" s="104">
        <v>1</v>
      </c>
      <c r="V64" s="144">
        <v>67.099999999999994</v>
      </c>
      <c r="W64" s="144">
        <v>67.099999999999994</v>
      </c>
      <c r="X64" s="104">
        <v>1</v>
      </c>
      <c r="Y64" s="104"/>
      <c r="Z64" s="104"/>
      <c r="AA64" s="107" t="s">
        <v>184</v>
      </c>
      <c r="AC64" s="16"/>
      <c r="AD64" s="16"/>
      <c r="AE64" s="16"/>
      <c r="AF64" s="16"/>
      <c r="AG64" s="16"/>
      <c r="AH64" s="16"/>
      <c r="AI64" s="16"/>
      <c r="AJ64" s="30"/>
      <c r="AK64" s="30"/>
      <c r="AL64" s="30"/>
      <c r="AM64" s="30"/>
      <c r="AN64" s="30"/>
      <c r="AO64" s="30"/>
      <c r="AP64" s="30"/>
      <c r="AQ64" s="30"/>
      <c r="AR64" s="30"/>
      <c r="AS64" s="30"/>
      <c r="AT64" s="30"/>
      <c r="AU64" s="30"/>
      <c r="AV64" s="30"/>
      <c r="AW64" s="30"/>
      <c r="AX64" s="30"/>
      <c r="AY64" s="72"/>
      <c r="AZ64" s="73"/>
      <c r="BA64" s="73"/>
      <c r="BB64" s="73"/>
      <c r="BC64" s="73"/>
      <c r="BD64" s="73"/>
      <c r="BE64" s="74"/>
      <c r="BF64" s="74"/>
      <c r="BG64" s="74"/>
      <c r="BH64" s="74"/>
      <c r="BI64" s="74"/>
      <c r="BJ64" s="16"/>
    </row>
    <row r="65" spans="1:62" s="5" customFormat="1" ht="270" customHeight="1" x14ac:dyDescent="0.45">
      <c r="C65" s="108"/>
      <c r="D65" s="102" t="s">
        <v>78</v>
      </c>
      <c r="E65" s="145" t="s">
        <v>43</v>
      </c>
      <c r="F65" s="109" t="s">
        <v>264</v>
      </c>
      <c r="G65" s="102" t="s">
        <v>239</v>
      </c>
      <c r="H65" s="104" t="s">
        <v>238</v>
      </c>
      <c r="I65" s="104" t="s">
        <v>237</v>
      </c>
      <c r="J65" s="104" t="s">
        <v>173</v>
      </c>
      <c r="K65" s="104" t="s">
        <v>173</v>
      </c>
      <c r="L65" s="104" t="s">
        <v>138</v>
      </c>
      <c r="M65" s="104" t="s">
        <v>139</v>
      </c>
      <c r="N65" s="142" t="s">
        <v>169</v>
      </c>
      <c r="O65" s="102" t="s">
        <v>41</v>
      </c>
      <c r="P65" s="107" t="s">
        <v>42</v>
      </c>
      <c r="Q65" s="107" t="s">
        <v>146</v>
      </c>
      <c r="R65" s="140" t="s">
        <v>227</v>
      </c>
      <c r="S65" s="102" t="s">
        <v>42</v>
      </c>
      <c r="T65" s="102">
        <v>10</v>
      </c>
      <c r="U65" s="102" t="s">
        <v>42</v>
      </c>
      <c r="V65" s="144">
        <v>124.5</v>
      </c>
      <c r="W65" s="144">
        <v>124.5</v>
      </c>
      <c r="X65" s="104">
        <v>111</v>
      </c>
      <c r="Y65" s="104"/>
      <c r="Z65" s="104"/>
      <c r="AA65" s="110" t="s">
        <v>147</v>
      </c>
      <c r="AC65" s="16"/>
      <c r="AD65" s="16"/>
      <c r="AE65" s="16"/>
      <c r="AF65" s="16"/>
      <c r="AG65" s="16"/>
      <c r="AH65" s="16"/>
      <c r="AI65" s="16"/>
      <c r="AJ65" s="30"/>
      <c r="AK65" s="30"/>
      <c r="AL65" s="30"/>
      <c r="AM65" s="30"/>
      <c r="AN65" s="30"/>
      <c r="AO65" s="30"/>
      <c r="AP65" s="30"/>
      <c r="AQ65" s="30"/>
      <c r="AR65" s="30"/>
      <c r="AS65" s="30"/>
      <c r="AT65" s="30"/>
      <c r="AU65" s="30"/>
      <c r="AV65" s="30"/>
      <c r="AW65" s="30"/>
      <c r="AX65" s="30"/>
      <c r="AY65" s="72"/>
      <c r="AZ65" s="73"/>
      <c r="BA65" s="73"/>
      <c r="BB65" s="73"/>
      <c r="BC65" s="73"/>
      <c r="BD65" s="73"/>
      <c r="BE65" s="74"/>
      <c r="BF65" s="74"/>
      <c r="BG65" s="74"/>
      <c r="BH65" s="74"/>
      <c r="BI65" s="74"/>
      <c r="BJ65" s="16"/>
    </row>
    <row r="66" spans="1:62" s="5" customFormat="1" ht="338.95" customHeight="1" x14ac:dyDescent="0.45">
      <c r="C66" s="108"/>
      <c r="D66" s="102" t="s">
        <v>78</v>
      </c>
      <c r="E66" s="145" t="s">
        <v>43</v>
      </c>
      <c r="F66" s="109" t="s">
        <v>265</v>
      </c>
      <c r="G66" s="102" t="s">
        <v>240</v>
      </c>
      <c r="H66" s="104" t="s">
        <v>242</v>
      </c>
      <c r="I66" s="104" t="s">
        <v>241</v>
      </c>
      <c r="J66" s="104" t="s">
        <v>173</v>
      </c>
      <c r="K66" s="104" t="s">
        <v>173</v>
      </c>
      <c r="L66" s="104" t="s">
        <v>138</v>
      </c>
      <c r="M66" s="104" t="s">
        <v>139</v>
      </c>
      <c r="N66" s="142" t="s">
        <v>169</v>
      </c>
      <c r="O66" s="102" t="s">
        <v>41</v>
      </c>
      <c r="P66" s="107" t="s">
        <v>42</v>
      </c>
      <c r="Q66" s="107" t="s">
        <v>146</v>
      </c>
      <c r="R66" s="140" t="s">
        <v>227</v>
      </c>
      <c r="S66" s="102" t="s">
        <v>42</v>
      </c>
      <c r="T66" s="102">
        <v>10</v>
      </c>
      <c r="U66" s="102" t="s">
        <v>42</v>
      </c>
      <c r="V66" s="144">
        <v>0</v>
      </c>
      <c r="W66" s="144">
        <v>0</v>
      </c>
      <c r="X66" s="104">
        <v>0</v>
      </c>
      <c r="Y66" s="104"/>
      <c r="Z66" s="104"/>
      <c r="AA66" s="110" t="s">
        <v>147</v>
      </c>
      <c r="AC66" s="16"/>
      <c r="AD66" s="16"/>
      <c r="AE66" s="16"/>
      <c r="AF66" s="16"/>
      <c r="AG66" s="16"/>
      <c r="AH66" s="16"/>
      <c r="AI66" s="16"/>
      <c r="AJ66" s="30"/>
      <c r="AK66" s="30"/>
      <c r="AL66" s="30"/>
      <c r="AM66" s="30"/>
      <c r="AN66" s="30"/>
      <c r="AO66" s="30"/>
      <c r="AP66" s="30"/>
      <c r="AQ66" s="30"/>
      <c r="AR66" s="30"/>
      <c r="AS66" s="30"/>
      <c r="AT66" s="30"/>
      <c r="AU66" s="30"/>
      <c r="AV66" s="30"/>
      <c r="AW66" s="30"/>
      <c r="AX66" s="30"/>
      <c r="AY66" s="72"/>
      <c r="AZ66" s="73"/>
      <c r="BA66" s="73"/>
      <c r="BB66" s="73"/>
      <c r="BC66" s="73"/>
      <c r="BD66" s="73"/>
      <c r="BE66" s="74"/>
      <c r="BF66" s="74"/>
      <c r="BG66" s="74"/>
      <c r="BH66" s="74"/>
      <c r="BI66" s="74"/>
      <c r="BJ66" s="16"/>
    </row>
    <row r="67" spans="1:62" s="5" customFormat="1" ht="264.75" customHeight="1" x14ac:dyDescent="0.45">
      <c r="C67" s="108"/>
      <c r="D67" s="102" t="s">
        <v>79</v>
      </c>
      <c r="E67" s="104" t="s">
        <v>39</v>
      </c>
      <c r="F67" s="109" t="s">
        <v>266</v>
      </c>
      <c r="G67" s="102" t="s">
        <v>38</v>
      </c>
      <c r="H67" s="104" t="s">
        <v>145</v>
      </c>
      <c r="I67" s="104" t="s">
        <v>172</v>
      </c>
      <c r="J67" s="104" t="s">
        <v>142</v>
      </c>
      <c r="K67" s="104" t="s">
        <v>142</v>
      </c>
      <c r="L67" s="104" t="s">
        <v>138</v>
      </c>
      <c r="M67" s="104" t="s">
        <v>139</v>
      </c>
      <c r="N67" s="142" t="s">
        <v>169</v>
      </c>
      <c r="O67" s="102" t="s">
        <v>41</v>
      </c>
      <c r="P67" s="107" t="s">
        <v>42</v>
      </c>
      <c r="Q67" s="107" t="s">
        <v>146</v>
      </c>
      <c r="R67" s="140" t="s">
        <v>227</v>
      </c>
      <c r="S67" s="102" t="s">
        <v>42</v>
      </c>
      <c r="T67" s="102">
        <v>10</v>
      </c>
      <c r="U67" s="102" t="s">
        <v>42</v>
      </c>
      <c r="V67" s="144">
        <v>31</v>
      </c>
      <c r="W67" s="144">
        <v>31</v>
      </c>
      <c r="X67" s="104">
        <v>251</v>
      </c>
      <c r="Y67" s="104"/>
      <c r="Z67" s="104"/>
      <c r="AA67" s="110" t="s">
        <v>147</v>
      </c>
      <c r="AC67" s="16"/>
      <c r="AD67" s="16"/>
      <c r="AE67" s="16"/>
      <c r="AF67" s="16"/>
      <c r="AG67" s="16"/>
      <c r="AH67" s="16"/>
      <c r="AI67" s="16"/>
      <c r="AJ67" s="30"/>
      <c r="AK67" s="30"/>
      <c r="AL67" s="30"/>
      <c r="AM67" s="30"/>
      <c r="AN67" s="30"/>
      <c r="AO67" s="30"/>
      <c r="AP67" s="30"/>
      <c r="AQ67" s="30"/>
      <c r="AR67" s="30"/>
      <c r="AS67" s="30"/>
      <c r="AT67" s="30"/>
      <c r="AU67" s="30"/>
      <c r="AV67" s="30"/>
      <c r="AW67" s="30"/>
      <c r="AX67" s="30"/>
      <c r="AY67" s="72"/>
      <c r="AZ67" s="73"/>
      <c r="BA67" s="73"/>
      <c r="BB67" s="73"/>
      <c r="BC67" s="73"/>
      <c r="BD67" s="73"/>
      <c r="BE67" s="74"/>
      <c r="BF67" s="74"/>
      <c r="BG67" s="74"/>
      <c r="BH67" s="74"/>
      <c r="BI67" s="74"/>
      <c r="BJ67" s="16"/>
    </row>
    <row r="68" spans="1:62" s="5" customFormat="1" ht="328.75" customHeight="1" x14ac:dyDescent="0.45">
      <c r="C68" s="108"/>
      <c r="D68" s="102" t="s">
        <v>79</v>
      </c>
      <c r="E68" s="104" t="s">
        <v>39</v>
      </c>
      <c r="F68" s="109" t="s">
        <v>266</v>
      </c>
      <c r="G68" s="102" t="s">
        <v>276</v>
      </c>
      <c r="H68" s="104" t="s">
        <v>275</v>
      </c>
      <c r="I68" s="104" t="s">
        <v>274</v>
      </c>
      <c r="J68" s="104" t="s">
        <v>248</v>
      </c>
      <c r="K68" s="104" t="s">
        <v>277</v>
      </c>
      <c r="L68" s="104" t="s">
        <v>278</v>
      </c>
      <c r="M68" s="104" t="s">
        <v>279</v>
      </c>
      <c r="N68" s="142" t="s">
        <v>280</v>
      </c>
      <c r="O68" s="102" t="s">
        <v>41</v>
      </c>
      <c r="P68" s="107" t="s">
        <v>42</v>
      </c>
      <c r="Q68" s="107" t="s">
        <v>146</v>
      </c>
      <c r="R68" s="140" t="s">
        <v>280</v>
      </c>
      <c r="S68" s="102" t="s">
        <v>42</v>
      </c>
      <c r="T68" s="102">
        <v>10</v>
      </c>
      <c r="U68" s="102" t="s">
        <v>42</v>
      </c>
      <c r="V68" s="144">
        <v>196</v>
      </c>
      <c r="W68" s="144">
        <v>196</v>
      </c>
      <c r="X68" s="104">
        <v>58</v>
      </c>
      <c r="Y68" s="104"/>
      <c r="Z68" s="104"/>
      <c r="AA68" s="110" t="s">
        <v>147</v>
      </c>
      <c r="AC68" s="16"/>
      <c r="AD68" s="16"/>
      <c r="AE68" s="16"/>
      <c r="AF68" s="16"/>
      <c r="AG68" s="16"/>
      <c r="AH68" s="16"/>
      <c r="AI68" s="16"/>
      <c r="AJ68" s="30"/>
      <c r="AK68" s="30"/>
      <c r="AL68" s="30"/>
      <c r="AM68" s="30"/>
      <c r="AN68" s="30"/>
      <c r="AO68" s="30"/>
      <c r="AP68" s="30"/>
      <c r="AQ68" s="30"/>
      <c r="AR68" s="30"/>
      <c r="AS68" s="30"/>
      <c r="AT68" s="30"/>
      <c r="AU68" s="30"/>
      <c r="AV68" s="30"/>
      <c r="AW68" s="30"/>
      <c r="AX68" s="30"/>
      <c r="AY68" s="72"/>
      <c r="AZ68" s="73"/>
      <c r="BA68" s="73"/>
      <c r="BB68" s="73"/>
      <c r="BC68" s="73"/>
      <c r="BD68" s="73"/>
      <c r="BE68" s="74"/>
      <c r="BF68" s="74"/>
      <c r="BG68" s="74"/>
      <c r="BH68" s="74"/>
      <c r="BI68" s="74"/>
      <c r="BJ68" s="16"/>
    </row>
    <row r="69" spans="1:62" s="5" customFormat="1" ht="224.35" customHeight="1" x14ac:dyDescent="0.45">
      <c r="C69" s="108"/>
      <c r="D69" s="102" t="s">
        <v>79</v>
      </c>
      <c r="E69" s="145" t="s">
        <v>43</v>
      </c>
      <c r="F69" s="109" t="s">
        <v>267</v>
      </c>
      <c r="G69" s="102" t="s">
        <v>106</v>
      </c>
      <c r="H69" s="102" t="s">
        <v>175</v>
      </c>
      <c r="I69" s="104" t="s">
        <v>107</v>
      </c>
      <c r="J69" s="104" t="s">
        <v>173</v>
      </c>
      <c r="K69" s="141">
        <v>43831</v>
      </c>
      <c r="L69" s="104" t="s">
        <v>138</v>
      </c>
      <c r="M69" s="104" t="s">
        <v>139</v>
      </c>
      <c r="N69" s="142" t="s">
        <v>165</v>
      </c>
      <c r="O69" s="102" t="s">
        <v>44</v>
      </c>
      <c r="P69" s="104" t="s">
        <v>45</v>
      </c>
      <c r="Q69" s="107" t="s">
        <v>146</v>
      </c>
      <c r="R69" s="107" t="s">
        <v>189</v>
      </c>
      <c r="S69" s="104" t="s">
        <v>182</v>
      </c>
      <c r="T69" s="104" t="s">
        <v>190</v>
      </c>
      <c r="U69" s="104">
        <v>1</v>
      </c>
      <c r="V69" s="144">
        <v>212</v>
      </c>
      <c r="W69" s="144">
        <v>212</v>
      </c>
      <c r="X69" s="104">
        <v>1</v>
      </c>
      <c r="Y69" s="104"/>
      <c r="Z69" s="104"/>
      <c r="AA69" s="107" t="s">
        <v>184</v>
      </c>
      <c r="AC69" s="16"/>
      <c r="AD69" s="16"/>
      <c r="AE69" s="16"/>
      <c r="AF69" s="16"/>
      <c r="AG69" s="16"/>
      <c r="AH69" s="16"/>
      <c r="AI69" s="16"/>
      <c r="AJ69" s="30"/>
      <c r="AK69" s="30"/>
      <c r="AL69" s="30"/>
      <c r="AM69" s="30"/>
      <c r="AN69" s="30"/>
      <c r="AO69" s="30"/>
      <c r="AP69" s="30"/>
      <c r="AQ69" s="30"/>
      <c r="AR69" s="30"/>
      <c r="AS69" s="30"/>
      <c r="AT69" s="30"/>
      <c r="AU69" s="30"/>
      <c r="AV69" s="30"/>
      <c r="AW69" s="30"/>
      <c r="AX69" s="30"/>
      <c r="AY69" s="72"/>
      <c r="AZ69" s="73"/>
      <c r="BA69" s="73"/>
      <c r="BB69" s="73"/>
      <c r="BC69" s="73"/>
      <c r="BD69" s="73"/>
      <c r="BE69" s="74"/>
      <c r="BF69" s="74"/>
      <c r="BG69" s="74"/>
      <c r="BH69" s="74"/>
      <c r="BI69" s="74"/>
      <c r="BJ69" s="16"/>
    </row>
    <row r="70" spans="1:62" s="5" customFormat="1" ht="172.55" customHeight="1" x14ac:dyDescent="0.45">
      <c r="C70" s="108"/>
      <c r="D70" s="102" t="s">
        <v>79</v>
      </c>
      <c r="E70" s="145" t="s">
        <v>43</v>
      </c>
      <c r="F70" s="109" t="s">
        <v>268</v>
      </c>
      <c r="G70" s="102" t="s">
        <v>109</v>
      </c>
      <c r="H70" s="102" t="s">
        <v>175</v>
      </c>
      <c r="I70" s="104" t="s">
        <v>108</v>
      </c>
      <c r="J70" s="104" t="s">
        <v>173</v>
      </c>
      <c r="K70" s="141">
        <v>43831</v>
      </c>
      <c r="L70" s="104" t="s">
        <v>138</v>
      </c>
      <c r="M70" s="104" t="s">
        <v>139</v>
      </c>
      <c r="N70" s="142" t="s">
        <v>165</v>
      </c>
      <c r="O70" s="102" t="s">
        <v>41</v>
      </c>
      <c r="P70" s="107" t="s">
        <v>42</v>
      </c>
      <c r="Q70" s="107" t="s">
        <v>146</v>
      </c>
      <c r="R70" s="104" t="s">
        <v>187</v>
      </c>
      <c r="S70" s="102" t="s">
        <v>42</v>
      </c>
      <c r="T70" s="104">
        <v>10</v>
      </c>
      <c r="U70" s="102" t="s">
        <v>42</v>
      </c>
      <c r="V70" s="144">
        <v>0.3</v>
      </c>
      <c r="W70" s="144">
        <v>0.3</v>
      </c>
      <c r="X70" s="104">
        <v>1</v>
      </c>
      <c r="Y70" s="104"/>
      <c r="Z70" s="104"/>
      <c r="AA70" s="110" t="s">
        <v>147</v>
      </c>
      <c r="AC70" s="16"/>
      <c r="AD70" s="16"/>
      <c r="AE70" s="16"/>
      <c r="AF70" s="16"/>
      <c r="AG70" s="16"/>
      <c r="AH70" s="16"/>
      <c r="AI70" s="16"/>
      <c r="AJ70" s="30"/>
      <c r="AK70" s="30"/>
      <c r="AL70" s="30"/>
      <c r="AM70" s="30"/>
      <c r="AN70" s="30"/>
      <c r="AO70" s="30"/>
      <c r="AP70" s="30"/>
      <c r="AQ70" s="30"/>
      <c r="AR70" s="30"/>
      <c r="AS70" s="30"/>
      <c r="AT70" s="30"/>
      <c r="AU70" s="30"/>
      <c r="AV70" s="30"/>
      <c r="AW70" s="30"/>
      <c r="AX70" s="30"/>
      <c r="AY70" s="72"/>
      <c r="AZ70" s="73"/>
      <c r="BA70" s="73"/>
      <c r="BB70" s="73"/>
      <c r="BC70" s="73"/>
      <c r="BD70" s="73"/>
      <c r="BE70" s="74"/>
      <c r="BF70" s="74"/>
      <c r="BG70" s="74"/>
      <c r="BH70" s="74"/>
      <c r="BI70" s="74"/>
      <c r="BJ70" s="16"/>
    </row>
    <row r="71" spans="1:62" s="5" customFormat="1" ht="252" customHeight="1" x14ac:dyDescent="0.45">
      <c r="C71" s="108"/>
      <c r="D71" s="102" t="s">
        <v>79</v>
      </c>
      <c r="E71" s="145" t="s">
        <v>43</v>
      </c>
      <c r="F71" s="109" t="s">
        <v>267</v>
      </c>
      <c r="G71" s="102" t="s">
        <v>110</v>
      </c>
      <c r="H71" s="104" t="s">
        <v>145</v>
      </c>
      <c r="I71" s="104" t="s">
        <v>97</v>
      </c>
      <c r="J71" s="104" t="s">
        <v>173</v>
      </c>
      <c r="K71" s="141">
        <v>43831</v>
      </c>
      <c r="L71" s="104" t="s">
        <v>138</v>
      </c>
      <c r="M71" s="104" t="s">
        <v>139</v>
      </c>
      <c r="N71" s="142" t="s">
        <v>166</v>
      </c>
      <c r="O71" s="102" t="s">
        <v>41</v>
      </c>
      <c r="P71" s="107" t="s">
        <v>42</v>
      </c>
      <c r="Q71" s="107" t="s">
        <v>146</v>
      </c>
      <c r="R71" s="104" t="s">
        <v>192</v>
      </c>
      <c r="S71" s="102" t="s">
        <v>42</v>
      </c>
      <c r="T71" s="104">
        <v>10</v>
      </c>
      <c r="U71" s="102" t="s">
        <v>42</v>
      </c>
      <c r="V71" s="144">
        <v>41.1</v>
      </c>
      <c r="W71" s="144">
        <v>41.1</v>
      </c>
      <c r="X71" s="104">
        <v>113</v>
      </c>
      <c r="Y71" s="104"/>
      <c r="Z71" s="104"/>
      <c r="AA71" s="110" t="s">
        <v>147</v>
      </c>
      <c r="AC71" s="16"/>
      <c r="AD71" s="16"/>
      <c r="AE71" s="16"/>
      <c r="AF71" s="16"/>
      <c r="AG71" s="16"/>
      <c r="AH71" s="16"/>
      <c r="AI71" s="16"/>
      <c r="AJ71" s="30"/>
      <c r="AK71" s="30"/>
      <c r="AL71" s="30"/>
      <c r="AM71" s="30"/>
      <c r="AN71" s="30"/>
      <c r="AO71" s="30"/>
      <c r="AP71" s="30"/>
      <c r="AQ71" s="30"/>
      <c r="AR71" s="30"/>
      <c r="AS71" s="30"/>
      <c r="AT71" s="30"/>
      <c r="AU71" s="30"/>
      <c r="AV71" s="30"/>
      <c r="AW71" s="30"/>
      <c r="AX71" s="30"/>
      <c r="AY71" s="72"/>
      <c r="AZ71" s="73"/>
      <c r="BA71" s="73"/>
      <c r="BB71" s="73"/>
      <c r="BC71" s="73"/>
      <c r="BD71" s="73"/>
      <c r="BE71" s="74"/>
      <c r="BF71" s="74"/>
      <c r="BG71" s="74"/>
      <c r="BH71" s="74"/>
      <c r="BI71" s="74"/>
      <c r="BJ71" s="16"/>
    </row>
    <row r="72" spans="1:62" s="5" customFormat="1" ht="196.5" customHeight="1" x14ac:dyDescent="0.45">
      <c r="C72" s="108"/>
      <c r="D72" s="102" t="s">
        <v>79</v>
      </c>
      <c r="E72" s="145" t="s">
        <v>43</v>
      </c>
      <c r="F72" s="109" t="s">
        <v>267</v>
      </c>
      <c r="G72" s="102" t="s">
        <v>111</v>
      </c>
      <c r="H72" s="102" t="s">
        <v>175</v>
      </c>
      <c r="I72" s="104" t="s">
        <v>193</v>
      </c>
      <c r="J72" s="104" t="s">
        <v>173</v>
      </c>
      <c r="K72" s="141">
        <v>43831</v>
      </c>
      <c r="L72" s="104" t="s">
        <v>138</v>
      </c>
      <c r="M72" s="104" t="s">
        <v>139</v>
      </c>
      <c r="N72" s="142" t="s">
        <v>166</v>
      </c>
      <c r="O72" s="102" t="s">
        <v>44</v>
      </c>
      <c r="P72" s="104" t="s">
        <v>45</v>
      </c>
      <c r="Q72" s="107" t="s">
        <v>146</v>
      </c>
      <c r="R72" s="107" t="s">
        <v>189</v>
      </c>
      <c r="S72" s="104" t="s">
        <v>182</v>
      </c>
      <c r="T72" s="104" t="s">
        <v>190</v>
      </c>
      <c r="U72" s="104">
        <v>1</v>
      </c>
      <c r="V72" s="144">
        <v>248.9</v>
      </c>
      <c r="W72" s="144">
        <v>248.9</v>
      </c>
      <c r="X72" s="104">
        <v>17</v>
      </c>
      <c r="Y72" s="104"/>
      <c r="Z72" s="104"/>
      <c r="AA72" s="107" t="s">
        <v>184</v>
      </c>
      <c r="AC72" s="16"/>
      <c r="AD72" s="16"/>
      <c r="AE72" s="16"/>
      <c r="AF72" s="16"/>
      <c r="AG72" s="16"/>
      <c r="AH72" s="16"/>
      <c r="AI72" s="16"/>
      <c r="AJ72" s="30"/>
      <c r="AK72" s="30"/>
      <c r="AL72" s="30"/>
      <c r="AM72" s="30"/>
      <c r="AN72" s="30"/>
      <c r="AO72" s="30"/>
      <c r="AP72" s="30"/>
      <c r="AQ72" s="30"/>
      <c r="AR72" s="30"/>
      <c r="AS72" s="30"/>
      <c r="AT72" s="30"/>
      <c r="AU72" s="30"/>
      <c r="AV72" s="30"/>
      <c r="AW72" s="30"/>
      <c r="AX72" s="30"/>
      <c r="AY72" s="72"/>
      <c r="AZ72" s="73"/>
      <c r="BA72" s="73"/>
      <c r="BB72" s="73"/>
      <c r="BC72" s="73"/>
      <c r="BD72" s="73"/>
      <c r="BE72" s="74"/>
      <c r="BF72" s="74"/>
      <c r="BG72" s="74"/>
      <c r="BH72" s="74"/>
      <c r="BI72" s="74"/>
      <c r="BJ72" s="16"/>
    </row>
    <row r="73" spans="1:62" s="5" customFormat="1" ht="243" customHeight="1" x14ac:dyDescent="0.45">
      <c r="C73" s="108"/>
      <c r="D73" s="146" t="s">
        <v>80</v>
      </c>
      <c r="E73" s="145" t="s">
        <v>43</v>
      </c>
      <c r="F73" s="109" t="s">
        <v>269</v>
      </c>
      <c r="G73" s="102" t="s">
        <v>81</v>
      </c>
      <c r="H73" s="102" t="s">
        <v>185</v>
      </c>
      <c r="I73" s="104" t="s">
        <v>82</v>
      </c>
      <c r="J73" s="104" t="s">
        <v>173</v>
      </c>
      <c r="K73" s="141">
        <v>43831</v>
      </c>
      <c r="L73" s="104" t="s">
        <v>138</v>
      </c>
      <c r="M73" s="104" t="s">
        <v>139</v>
      </c>
      <c r="N73" s="142" t="s">
        <v>165</v>
      </c>
      <c r="O73" s="102" t="s">
        <v>44</v>
      </c>
      <c r="P73" s="104" t="s">
        <v>45</v>
      </c>
      <c r="Q73" s="107" t="s">
        <v>146</v>
      </c>
      <c r="R73" s="107" t="s">
        <v>189</v>
      </c>
      <c r="S73" s="104" t="s">
        <v>186</v>
      </c>
      <c r="T73" s="104" t="s">
        <v>190</v>
      </c>
      <c r="U73" s="104">
        <v>1</v>
      </c>
      <c r="V73" s="144">
        <v>168.8</v>
      </c>
      <c r="W73" s="144">
        <v>168.8</v>
      </c>
      <c r="X73" s="104">
        <v>3</v>
      </c>
      <c r="Y73" s="104"/>
      <c r="Z73" s="104"/>
      <c r="AA73" s="107" t="s">
        <v>184</v>
      </c>
      <c r="AC73" s="16"/>
      <c r="AD73" s="16"/>
      <c r="AE73" s="16"/>
      <c r="AF73" s="16"/>
      <c r="AG73" s="16"/>
      <c r="AH73" s="16"/>
      <c r="AI73" s="16"/>
      <c r="AJ73" s="30"/>
      <c r="AK73" s="30"/>
      <c r="AL73" s="30"/>
      <c r="AM73" s="30"/>
      <c r="AN73" s="30"/>
      <c r="AO73" s="30"/>
      <c r="AP73" s="30"/>
      <c r="AQ73" s="30"/>
      <c r="AR73" s="30"/>
      <c r="AS73" s="30"/>
      <c r="AT73" s="30"/>
      <c r="AU73" s="30"/>
      <c r="AV73" s="30"/>
      <c r="AW73" s="30"/>
      <c r="AX73" s="30"/>
      <c r="AY73" s="72"/>
      <c r="AZ73" s="73"/>
      <c r="BA73" s="73"/>
      <c r="BB73" s="73"/>
      <c r="BC73" s="73"/>
      <c r="BD73" s="73"/>
      <c r="BE73" s="74"/>
      <c r="BF73" s="74"/>
      <c r="BG73" s="74"/>
      <c r="BH73" s="74"/>
      <c r="BI73" s="74"/>
      <c r="BJ73" s="16"/>
    </row>
    <row r="74" spans="1:62" s="5" customFormat="1" ht="221.95" customHeight="1" x14ac:dyDescent="0.45">
      <c r="C74" s="108"/>
      <c r="D74" s="146" t="s">
        <v>80</v>
      </c>
      <c r="E74" s="145" t="s">
        <v>43</v>
      </c>
      <c r="F74" s="109" t="s">
        <v>191</v>
      </c>
      <c r="G74" s="102" t="s">
        <v>83</v>
      </c>
      <c r="H74" s="104" t="s">
        <v>155</v>
      </c>
      <c r="I74" s="104" t="s">
        <v>63</v>
      </c>
      <c r="J74" s="104" t="s">
        <v>173</v>
      </c>
      <c r="K74" s="141">
        <v>43831</v>
      </c>
      <c r="L74" s="104" t="s">
        <v>138</v>
      </c>
      <c r="M74" s="104" t="s">
        <v>139</v>
      </c>
      <c r="N74" s="142" t="s">
        <v>165</v>
      </c>
      <c r="O74" s="102" t="s">
        <v>41</v>
      </c>
      <c r="P74" s="107" t="s">
        <v>42</v>
      </c>
      <c r="Q74" s="107" t="s">
        <v>146</v>
      </c>
      <c r="R74" s="104" t="s">
        <v>187</v>
      </c>
      <c r="S74" s="102" t="s">
        <v>42</v>
      </c>
      <c r="T74" s="104">
        <v>10</v>
      </c>
      <c r="U74" s="102" t="s">
        <v>42</v>
      </c>
      <c r="V74" s="144">
        <v>8.6</v>
      </c>
      <c r="W74" s="144">
        <v>8.6</v>
      </c>
      <c r="X74" s="104">
        <v>15</v>
      </c>
      <c r="Y74" s="104"/>
      <c r="Z74" s="104"/>
      <c r="AA74" s="110" t="s">
        <v>147</v>
      </c>
      <c r="AC74" s="16"/>
      <c r="AD74" s="16"/>
      <c r="AE74" s="16"/>
      <c r="AF74" s="16"/>
      <c r="AG74" s="16"/>
      <c r="AH74" s="16"/>
      <c r="AI74" s="16"/>
      <c r="AJ74" s="30"/>
      <c r="AK74" s="30"/>
      <c r="AL74" s="30"/>
      <c r="AM74" s="30"/>
      <c r="AN74" s="30"/>
      <c r="AO74" s="30"/>
      <c r="AP74" s="30"/>
      <c r="AQ74" s="30"/>
      <c r="AR74" s="30"/>
      <c r="AS74" s="30"/>
      <c r="AT74" s="30"/>
      <c r="AU74" s="30"/>
      <c r="AV74" s="30"/>
      <c r="AW74" s="30"/>
      <c r="AX74" s="30"/>
      <c r="AY74" s="72"/>
      <c r="AZ74" s="73"/>
      <c r="BA74" s="73"/>
      <c r="BB74" s="73"/>
      <c r="BC74" s="73"/>
      <c r="BD74" s="73"/>
      <c r="BE74" s="74"/>
      <c r="BF74" s="74"/>
      <c r="BG74" s="74"/>
      <c r="BH74" s="74"/>
      <c r="BI74" s="74"/>
      <c r="BJ74" s="16"/>
    </row>
    <row r="75" spans="1:62" s="25" customFormat="1" ht="63.7" customHeight="1" x14ac:dyDescent="0.25">
      <c r="A75" s="79"/>
      <c r="B75" s="79"/>
      <c r="C75" s="79"/>
      <c r="D75" s="79"/>
      <c r="E75" s="80"/>
      <c r="F75" s="79"/>
      <c r="G75" s="79"/>
      <c r="H75" s="79"/>
      <c r="I75" s="80"/>
      <c r="J75" s="80"/>
      <c r="K75" s="80"/>
      <c r="L75" s="80"/>
      <c r="M75" s="80"/>
      <c r="N75" s="80"/>
      <c r="O75" s="80"/>
      <c r="P75" s="78"/>
      <c r="Q75" s="78"/>
      <c r="R75" s="78"/>
      <c r="S75" s="80"/>
      <c r="T75" s="80"/>
      <c r="U75" s="80"/>
      <c r="V75" s="80"/>
      <c r="W75" s="80"/>
      <c r="X75" s="80"/>
      <c r="Y75" s="80"/>
      <c r="Z75" s="80"/>
      <c r="AA75" s="81"/>
    </row>
    <row r="76" spans="1:62" ht="18.350000000000001" x14ac:dyDescent="0.3">
      <c r="E76" s="69"/>
      <c r="F76" s="68"/>
      <c r="G76" s="67"/>
      <c r="H76" s="67"/>
      <c r="I76" s="68"/>
      <c r="J76" s="68"/>
      <c r="K76" s="68"/>
      <c r="L76" s="68"/>
      <c r="M76" s="68"/>
      <c r="N76" s="68"/>
      <c r="O76" s="70"/>
      <c r="P76" s="69"/>
      <c r="Q76" s="69"/>
      <c r="R76" s="69"/>
      <c r="S76" s="70"/>
      <c r="T76" s="70"/>
      <c r="U76" s="70"/>
      <c r="V76" s="69"/>
      <c r="W76" s="69"/>
      <c r="X76" s="69"/>
      <c r="Y76" s="69"/>
      <c r="Z76" s="69"/>
      <c r="AA76" s="71"/>
    </row>
    <row r="78" spans="1:62" ht="18.350000000000001" x14ac:dyDescent="0.3">
      <c r="D78" s="193"/>
      <c r="E78" s="193"/>
      <c r="F78" s="193"/>
      <c r="G78" s="193"/>
      <c r="H78" s="193"/>
      <c r="I78" s="193"/>
      <c r="J78" s="114"/>
      <c r="K78" s="114"/>
      <c r="L78" s="114"/>
      <c r="M78" s="114"/>
      <c r="N78" s="114"/>
    </row>
    <row r="79" spans="1:62" x14ac:dyDescent="0.25">
      <c r="D79" s="75"/>
      <c r="E79" s="77"/>
      <c r="F79" s="76"/>
      <c r="G79" s="75"/>
      <c r="H79" s="75"/>
      <c r="I79" s="76"/>
      <c r="J79" s="76"/>
      <c r="K79" s="76"/>
      <c r="L79" s="76"/>
      <c r="M79" s="76"/>
      <c r="N79" s="76"/>
    </row>
    <row r="82" spans="4:5" ht="15.65" x14ac:dyDescent="0.25">
      <c r="D82" s="194"/>
      <c r="E82" s="194"/>
    </row>
  </sheetData>
  <autoFilter ref="C9:AA75"/>
  <customSheetViews>
    <customSheetView guid="{885E37CB-82BC-4F0F-9160-1F7F0E5D48D0}" scale="70" showAutoFilter="1" hiddenRows="1" hiddenColumns="1" topLeftCell="I6">
      <selection activeCell="U6" sqref="U6:Z6"/>
      <pageMargins left="0.70866141732283472" right="0.70866141732283472" top="0.74803149606299213" bottom="0.74803149606299213" header="0.31496062992125984" footer="0.31496062992125984"/>
      <pageSetup paperSize="8" scale="65" orientation="landscape" r:id="rId1"/>
      <autoFilter ref="A9:AT60"/>
    </customSheetView>
    <customSheetView guid="{EBC37DB3-A772-430D-BAB9-C48A882CE52C}" scale="70" filter="1" showAutoFilter="1" hiddenRows="1" hiddenColumns="1">
      <pane xSplit="9" ySplit="267" topLeftCell="AB269" activePane="bottomRight" state="frozenSplit"/>
      <selection pane="bottomRight" activeCell="AT290" sqref="AT290"/>
      <pageMargins left="0.70866141732283472" right="0.70866141732283472" top="0.74803149606299213" bottom="0.74803149606299213" header="0.31496062992125984" footer="0.31496062992125984"/>
      <pageSetup paperSize="8" scale="65" orientation="landscape" r:id="rId2"/>
      <autoFilter ref="A9:EF3714">
        <filterColumn colId="3">
          <filters>
            <filter val="Калужская область"/>
          </filters>
        </filterColumn>
      </autoFilter>
    </customSheetView>
    <customSheetView guid="{81923489-20D5-4880-AD7A-C6CE8268D588}" scale="70" filter="1" showAutoFilter="1" hiddenRows="1" hiddenColumns="1">
      <pane xSplit="2" ySplit="9" topLeftCell="C2950" activePane="bottomRight" state="frozen"/>
      <selection pane="bottomRight" activeCell="J2960" sqref="J2960"/>
      <pageMargins left="0.7" right="0.7" top="0.75" bottom="0.75" header="0.3" footer="0.3"/>
      <pageSetup paperSize="9" orientation="portrait" r:id="rId3"/>
      <autoFilter xmlns:x14="http://schemas.microsoft.com/office/spreadsheetml/2009/9/main" ref="A9:EF3713">
        <filterColumn colId="9">
          <filters>
            <mc:AlternateContent xmlns:mc="http://schemas.openxmlformats.org/markup-compatibility/2006">
              <mc:Choice Requires="x14">
                <x14:filter val="1) граждане, пострадавшие в результате пожара, - в отношении всех транспортных средств, имеющихся в их собственности, за исключением транспортных средств, используемых в предпринимательской деятельности;_x000a_"/>
                <x14:filter val="1) организации, в которых инвалиды составляют не менее 50% от общего числа работников;"/>
                <x14:filter val="10) пенсионеры,инвалиды I и II групп, граждане, подвергшиеся воздействию радиации вследствие чернобыльской катастрофы, репрессированные (реабилитированные) - в отношении легковых автомобилей с мощностью двигателя до 150 л. с., грузовых автомобилей я до 80 л. с., мотоциклов до 35 л. с., катеров (моторных лодок, до 30 л. с.;"/>
                <x14:filter val="11) граждане, на иждивении которых находятся трое и более несовершеннолетних детей;"/>
                <x14:filter val="12) граждане, на иждивении которых находятся дети-инвалиды, страдающие нарушением функций опорно-двигательного аппарата и достигшие пятилетнего возраста;"/>
                <x14:filter val="13) ветераны боевых действий - в отношении легковых автомобилей с мощностью двигателя до 100 л. с., грузовых автомобилей с мощностью двигателя до 80 л. с., мотоциклов (мотороллеров) с мощностью двигателя до 35 л. с."/>
                <x14:filter val="2) общественные объединения пожарной охраны, - в отношении специализированных транспортных средств, предназначенных для тушения пожаров;"/>
                <x14:filter val="2) сельское, лесное хозяйство, охота, рыболовство и рыбоводство (раздел А);(п. 2 в ред. Закона Республики Хакасия от 09.11.2016 № 78-ЗРХ)"/>
                <x14:filter val="2) сельскохозяйственные товаропроизводители, пострадавшие в результате пожара, - в отношении всех зарегистрированных на них транспортных средств._x000a_"/>
                <x14:filter val="3) для налогоплательщиков, не указанных в пунктах 1 и 2 настоящей части (за исключением оптовой и розничной торговли, сдачи имущества в наем) налоговая ставка устанавливается в размере 12%."/>
                <x14:filter val="3) обрабатывающие производства (раздел С, за исключением групп 11.01 - 11.06 класса 11 и класса 12);(п. 3 в ред. Закона Республики Хакасия от 09.11.2016 № 78-ЗРХ)"/>
                <x14:filter val="3) организации почтовой связи при условии, что выручка от оказания услуг почтовой связи и по доставке пенсий составляет не менее 50% от общей суммы выручки;"/>
                <x14:filter val="4) научные исследования и разработки (класс 72 раздела М);(п. 4 в ред. Закона Республики Хакасия от 09.11.2016 № 78-ЗРХ)"/>
                <x14:filter val="4) сельскохозяйственные товаропроизводители (за исключением сельскохозяйственных организаций, не использующих сельскохозяйственные угодья для осуществления сельскохозяйственного производства), у которых удельный вес доходов от реализации сельскохозяйственной продукции в общей сумме доходов составляет не менее 70%, - в отношении грузовых автомобилей;"/>
                <x14:filter val="5) образование дошкольное, образование начальное общее (группы 85.11, 85.12 раздела Р);(п. 5 в ред. Закона Республики Хакасия от 09.11.2016 № 78-ЗРХ)"/>
                <x14:filter val="5) организации, осуществляющие деятельность по добыче и обогащению железной руды;"/>
                <x14:filter val="6) деятельность в области здравоохранения и социальных услуг (раздел Q);(п. 6 в ред. Закона Республики Хакасия от 09.11.2016 № 78-ЗРХ)"/>
                <x14:filter val="6) религиозные организации;"/>
                <x14:filter val="7) Герои Советского Союза, Герои Российской Федерации, граждане, награжденные орденом Славы трех степеней, Герои Социалистического Труда;"/>
                <x14:filter val="7) сбор отходов, обработка и утилизация отходов (подклассы 38.1, 38.2 раздела Е);(п. 7 в ред. Закона Республики Хакасия от 09.11.2016 № 78-ЗРХ)"/>
                <x14:filter val="8) участники Великой Отечественной войны и инвалиды войны, а также лица, на которых в соответствии с законодательством Российской Федерации распространяются меры социальной поддержки и льготы, установленные для участников Великой Отечественной войны и инвалидов войны;"/>
                <x14:filter val="9) лица, удостоенные звания &quot;Почетный гражданин Республики Хакасия&quot;;"/>
                <x14:filter val="а) сельское, лесное хозяйство, охота, рыболовство и рыбоводство (раздел А);"/>
                <x14:filter val="б) образование дошкольное, образование начальное общее (группы 85.11, 85.12 раздела Р);"/>
                <x14:filter val="бюджетные и казенные учреждения, созданные органами государственной власти и органами местного самоуправления Сахалинской области для осуществления управленческих, социально-культурных, научно-технических и иных функций некоммерческого характера"/>
                <x14:filter val="бюджетные учреждения, финансируемые из краевого бюджета, - в отношении имущества, используемого для осуществления следующих видов деятельности: издания газет, государственной противопожарной службы, содержания автомобильных дорог, реализации лесохозяйственных регламентов в лесничествах и лесопарках, строительства и реконструкции объектов капитального строительства, обеспечения безопасности в чрезвычайных ситуациях, организации предоставления государственных и муниципальных услуг в многофункциональных центрах;_x000a_"/>
                <x14:filter val="бюджетные учреждения, финансируемые из республиканского бюджета Республики Хакасия и местных бюджетов;_x000a_образовательные учреждения независимо от их организационно-правовых форм в части непредпринимательской деятельности, предусмотренной Уставом этих образовательных учреждений; организации, подведомственные Управлению Федеральной службы исполнения наказания по Республике Хакасия;_x000a_"/>
                <x14:filter val="в отношении автобусов, зачисленных в состав автомобильной колонны войскового типа, находящихся в собственности организаций, осуществляющих регулярные перевозки пассажиров и багажа и имеющих мобилизационные задания на формирование и содержание автомобильных колонн войскового типа. Льгота предоставляется на период нахождения автобусов в составе автомобильной колонны войскового типа,"/>
                <x14:filter val="в отношении грузовых автомобилей, автобусов, произведенных в Российской Федерации и оснащенных двигателями, соответствующими экологическим нормам не менее ЕВРО-2, находящихся на балансе лизингодателя и переданных в лизинг на срок не менее одного года, с мощностью двигателя свыше 150 л.с.,"/>
                <x14:filter val="в отношении имущества организаций, относящегося к газораспределительным сетям, за исключением имущества учреждений"/>
                <x14:filter val="В отношении имущества сельскохозяйственных организаций, доля дохода которых от реализации произведенной ими сельскохозяйственной продукции, включая продукцию первичной и последующей (промышленной) переработки, произведенную ими из сельскохозяйственного сырья собственного производства, в общем доходе от реализации товаров (работ, услуг) за предшествующий год составила не менее 70%, сумма налога уменьшается за 2017 год на 50%, за 2018 год на 25%."/>
                <x14:filter val="В отношении объектов недвижимого имущества, указанных в пунктах 1 и 2 статьи 1.1 настоящего Закона, уменьшается организациями на величину кадастровой стоимости 300 квадратных метров площади объекта недвижимого имущества в отношении одного объекта недвижимого имущества или 100 квадратных метров площади помещения в отношении одного помещения по выбору налогоплательщика"/>
                <x14:filter val="в) сбор отходов, обработка и утилизация отходов (подклассы 38.1, 38.2 раздела Е);"/>
                <x14:filter val="г) подметание улиц и уборка снега (подгруппа 81.29.2 раздела №);"/>
                <x14:filter val="Гаражно-строительные кооперативы - в отношении находящегося на их балансе имущества."/>
                <x14:filter val="Герои Советского Союза, Герои Российской Федерации, граждане, награжденные орденом Славы трех степеней, а также их общественные объединения (организации), использующие приобретаемые автотранспортные средства для выполнения своей уставной деятельности;"/>
                <x14:filter val="государственные учреждения Свердловской области и муниципальные учреждения"/>
                <x14:filter val="для налогоплательщиков, основным видом деятельности которых являются научные исследования и разработки._x000a_"/>
                <x14:filter val="для налогоплательщиков, применяющих упрощенную систему налогообложения и определивших в качестве объекта налогообложения доходы, уменьшенные на величину расходов:_x000a_- у которых за соответствующий отчетный (налоговый) период не менее 70% дохода составил доход от осуществления следующих видов экономической деятельности: обрабатывающее производство; производство и распределение электроэнергии, газа и воды; строительство._x000a__x000a_"/>
                <x14:filter val="для налогоплательщиков, у которых за соответствующий отчетный (налоговый) период 100% дохода составил доход от услуг стоянок (парковок) автомототранспортных средств на введенных в эксплуатацию с 1 января 2011 года до 1 июля 2013 года многоуровневых и подземных стоянках (парковках) с количеством машино-мест согласно технической документации не менее 150 единиц."/>
                <x14:filter val="Для организаций и для индивидуальных предпринимателей в части автомобилей, осуществляющих международные перевозки в страны дальнего зарубежья, ставка налога на одну лошадиную силу снижается на 50%."/>
                <x14:filter val="Для организаций и индивидуальных предпринимателей в части автомобилей, оборудованных для использования газомоторного топлива."/>
                <x14:filter val="для организаций по производству машин и оборудования в отношении имущества, используемого ими для производства машин и оборудования для сельского и лесного хозяйства, а также для производства деревообрабатывающего оборудования."/>
                <x14:filter val="для организаций снижается ставка налога на прибыль, зачисляемого в республиканский бюджет, на 0,1% за каждый полный процент прироста начисленных и фактически уплаченных сумм налога на прибыль организаций, налога на имущество организаций, земельного налога, транспортного налога, налога на добычу полезных ископаемых"/>
                <x14:filter val="для организаций, у которых за соответствующий отчетный (налоговый) период 100% дохода составил доход от услуг стоянок (парковок) автомототранспортных средств на введенных в эксплуатацию с 1 января 2011 года до 1 июля 2013 года многоуровневых и подземных стоянках (парковках) с количеством машино-мест согласно технической документации не менее 150 единиц"/>
                <x14:filter val="для осуществляющих лизинговую деятельность российских организаций, зарегистрированных на территории Республики Хакасия, в отношении имущества, переданного в лизинг;"/>
                <x14:filter val="для субъектов инвестиционной деятельности, созданных после вступления в силу настоящего Закона с целью реализации инвестиционных проектов в соответствии с Законом Республики Татарстан от 25 ноября 1998 года № 1872 &quot;Об инвестиционной деятельности в Республике Татарстан&quot; и не осуществляющих иной деятельности, не связанной с реализацией инвестиционных проектов, а также для субъектов инвестиционной деятельности, заключивших договоры о реализации инвестиционных проектов в порядке и в соответствии с указанным Законом до вступления в силу настоящего Закона"/>
                <x14:filter val="жилищно-строительные кооперативы и товарищества собственников жилья"/>
                <x14:filter val="за автомобили легковые с мощностью двигателя до 150 л.с. включительно, мотоциклы и мотороллеры с мощностью двигателя до 35 л.с. включительно, автобусы с мощностью двигателя до 200 л.с. включительно, грузовые автомобили с мощностью двигателя до 200 л.с. включительно, снегоходы и мотосани с мощностью двигателя до 50 л.с. включительно, другие самоходные транспортные средства, машины и механизмы на пневматическом и гусеничном ходу с мощностью двигателя до 100 л.с. включительно, моторные лодки с мощностью двигателя до 50 л.с. включительно, катера с мощностью двигателя до 200 л.с. включительно в размере 50% от суммы налога организации, осуществляющие виды традиционной хозяйственной деятельности коренных малочисленных народов Севера в Ханты-Мансийском автономном округе - Югре."/>
                <x14:filter val="инвалиды всех категорий, имеющие мотоколяски и автомобили с мощностью двигателя до 50 л.с.;"/>
                <x14:filter val="категории граждан, подвергшихся воздействию радиации вследствие чернобыльской катастрофы, в соответствии с Законом Российской Федерации &quot;О социальной защите граждан, подвергшихся радиации вследствие катастрофы на Чернобыльской АЭС&quot;;"/>
                <x14:filter val="Лица, получающие пенсии, назначенные в соответствии с пенсионным законодательством РФ"/>
              </mc:Choice>
              <mc:Fallback>
                <filter val="1) граждане, пострадавшие в результате пожара, - в отношении всех транспортных средств, имеющихся в их собственности, за исключением транспортных средств, используемых в предпринимательской деятельности;_x000a_"/>
                <filter val="1) организации, в которых инвалиды составляют не менее 50% от общего числа работников;"/>
                <filter val="11) граждане, на иждивении которых находятся трое и более несовершеннолетних детей;"/>
                <filter val="12) граждане, на иждивении которых находятся дети-инвалиды, страдающие нарушением функций опорно-двигательного аппарата и достигшие пятилетнего возраста;"/>
                <filter val="13) ветераны боевых действий - в отношении легковых автомобилей с мощностью двигателя до 100 л. с., грузовых автомобилей с мощностью двигателя до 80 л. с., мотоциклов (мотороллеров) с мощностью двигателя до 35 л. с."/>
                <filter val="2) общественные объединения пожарной охраны, - в отношении специализированных транспортных средств, предназначенных для тушения пожаров;"/>
                <filter val="2) сельское, лесное хозяйство, охота, рыболовство и рыбоводство (раздел А);(п. 2 в ред. Закона Республики Хакасия от 09.11.2016 № 78-ЗРХ)"/>
                <filter val="2) сельскохозяйственные товаропроизводители, пострадавшие в результате пожара, - в отношении всех зарегистрированных на них транспортных средств._x000a_"/>
                <filter val="3) для налогоплательщиков, не указанных в пунктах 1 и 2 настоящей части (за исключением оптовой и розничной торговли, сдачи имущества в наем) налоговая ставка устанавливается в размере 12%."/>
                <filter val="3) обрабатывающие производства (раздел С, за исключением групп 11.01 - 11.06 класса 11 и класса 12);(п. 3 в ред. Закона Республики Хакасия от 09.11.2016 № 78-ЗРХ)"/>
                <filter val="3) организации почтовой связи при условии, что выручка от оказания услуг почтовой связи и по доставке пенсий составляет не менее 50% от общей суммы выручки;"/>
                <filter val="4) научные исследования и разработки (класс 72 раздела М);(п. 4 в ред. Закона Республики Хакасия от 09.11.2016 № 78-ЗРХ)"/>
                <filter val="5) образование дошкольное, образование начальное общее (группы 85.11, 85.12 раздела Р);(п. 5 в ред. Закона Республики Хакасия от 09.11.2016 № 78-ЗРХ)"/>
                <filter val="5) организации, осуществляющие деятельность по добыче и обогащению железной руды;"/>
                <filter val="6) деятельность в области здравоохранения и социальных услуг (раздел Q);(п. 6 в ред. Закона Республики Хакасия от 09.11.2016 № 78-ЗРХ)"/>
                <filter val="6) религиозные организации;"/>
                <filter val="7) Герои Советского Союза, Герои Российской Федерации, граждане, награжденные орденом Славы трех степеней, Герои Социалистического Труда;"/>
                <filter val="7) сбор отходов, обработка и утилизация отходов (подклассы 38.1, 38.2 раздела Е);(п. 7 в ред. Закона Республики Хакасия от 09.11.2016 № 78-ЗРХ)"/>
                <filter val="9) лица, удостоенные звания &quot;Почетный гражданин Республики Хакасия&quot;;"/>
                <filter val="а) сельское, лесное хозяйство, охота, рыболовство и рыбоводство (раздел А);"/>
                <filter val="б) образование дошкольное, образование начальное общее (группы 85.11, 85.12 раздела Р);"/>
                <filter val="бюджетные и казенные учреждения, созданные органами государственной власти и органами местного самоуправления Сахалинской области для осуществления управленческих, социально-культурных, научно-технических и иных функций некоммерческого характера"/>
                <filter val="в отношении имущества организаций, относящегося к газораспределительным сетям, за исключением имущества учреждений"/>
                <filter val="в) сбор отходов, обработка и утилизация отходов (подклассы 38.1, 38.2 раздела Е);"/>
                <filter val="г) подметание улиц и уборка снега (подгруппа 81.29.2 раздела №);"/>
                <filter val="Гаражно-строительные кооперативы - в отношении находящегося на их балансе имущества."/>
                <filter val="Герои Советского Союза, Герои Российской Федерации, граждане, награжденные орденом Славы трех степеней, а также их общественные объединения (организации), использующие приобретаемые автотранспортные средства для выполнения своей уставной деятельности;"/>
                <filter val="государственные учреждения Свердловской области и муниципальные учреждения"/>
                <filter val="для налогоплательщиков, основным видом деятельности которых являются научные исследования и разработки._x000a_"/>
                <filter val="Для организаций и для индивидуальных предпринимателей в части автомобилей, осуществляющих международные перевозки в страны дальнего зарубежья, ставка налога на одну лошадиную силу снижается на 50%."/>
                <filter val="Для организаций и индивидуальных предпринимателей в части автомобилей, оборудованных для использования газомоторного топлива."/>
                <filter val="для организаций по производству машин и оборудования в отношении имущества, используемого ими для производства машин и оборудования для сельского и лесного хозяйства, а также для производства деревообрабатывающего оборудования."/>
                <filter val="для осуществляющих лизинговую деятельность российских организаций, зарегистрированных на территории Республики Хакасия, в отношении имущества, переданного в лизинг;"/>
                <filter val="жилищно-строительные кооперативы и товарищества собственников жилья"/>
                <filter val="инвалиды всех категорий, имеющие мотоколяски и автомобили с мощностью двигателя до 50 л.с.;"/>
                <filter val="категории граждан, подвергшихся воздействию радиации вследствие чернобыльской катастрофы, в соответствии с Законом Российской Федерации &quot;О социальной защите граждан, подвергшихся радиации вследствие катастрофы на Чернобыльской АЭС&quot;;"/>
                <filter val="Лица, получающие пенсии, назначенные в соответствии с пенсионным законодательством РФ"/>
              </mc:Fallback>
            </mc:AlternateContent>
          </filters>
        </filterColumn>
      </autoFilter>
    </customSheetView>
  </customSheetViews>
  <mergeCells count="93">
    <mergeCell ref="N5:U5"/>
    <mergeCell ref="W6:W7"/>
    <mergeCell ref="AA6:AA7"/>
    <mergeCell ref="V5:AA5"/>
    <mergeCell ref="D1:AA1"/>
    <mergeCell ref="Z6:Z7"/>
    <mergeCell ref="R6:R7"/>
    <mergeCell ref="D78:I78"/>
    <mergeCell ref="D82:E82"/>
    <mergeCell ref="Q6:Q7"/>
    <mergeCell ref="X6:X7"/>
    <mergeCell ref="Y6:Y7"/>
    <mergeCell ref="E6:E7"/>
    <mergeCell ref="O6:O7"/>
    <mergeCell ref="P6:P7"/>
    <mergeCell ref="S6:S7"/>
    <mergeCell ref="T6:T7"/>
    <mergeCell ref="U6:U7"/>
    <mergeCell ref="D6:D7"/>
    <mergeCell ref="AJ3:AW3"/>
    <mergeCell ref="AZ3:BI3"/>
    <mergeCell ref="BI16:BI17"/>
    <mergeCell ref="AZ47:AZ48"/>
    <mergeCell ref="BA47:BA48"/>
    <mergeCell ref="BB47:BB48"/>
    <mergeCell ref="BC47:BC48"/>
    <mergeCell ref="BD47:BD48"/>
    <mergeCell ref="BE47:BE48"/>
    <mergeCell ref="BF47:BF48"/>
    <mergeCell ref="BG47:BG48"/>
    <mergeCell ref="BH47:BH48"/>
    <mergeCell ref="BI47:BI48"/>
    <mergeCell ref="AZ41:AZ46"/>
    <mergeCell ref="BA41:BA46"/>
    <mergeCell ref="BB41:BB46"/>
    <mergeCell ref="BC41:BC46"/>
    <mergeCell ref="BD41:BD46"/>
    <mergeCell ref="BE41:BE46"/>
    <mergeCell ref="BF41:BF46"/>
    <mergeCell ref="BG41:BG46"/>
    <mergeCell ref="BH41:BH46"/>
    <mergeCell ref="BI41:BI46"/>
    <mergeCell ref="AZ6:BI6"/>
    <mergeCell ref="AZ10:AZ15"/>
    <mergeCell ref="BA10:BA15"/>
    <mergeCell ref="BB10:BB15"/>
    <mergeCell ref="BC10:BC15"/>
    <mergeCell ref="BD10:BD15"/>
    <mergeCell ref="BE10:BE15"/>
    <mergeCell ref="BF10:BF15"/>
    <mergeCell ref="BG10:BG15"/>
    <mergeCell ref="BH10:BH15"/>
    <mergeCell ref="BI10:BI15"/>
    <mergeCell ref="AZ16:AZ17"/>
    <mergeCell ref="BA16:BA17"/>
    <mergeCell ref="BB16:BB17"/>
    <mergeCell ref="BH16:BH17"/>
    <mergeCell ref="V6:V7"/>
    <mergeCell ref="AY6:AY7"/>
    <mergeCell ref="AY16:AY17"/>
    <mergeCell ref="AV6:AV7"/>
    <mergeCell ref="BC16:BC17"/>
    <mergeCell ref="BD16:BD17"/>
    <mergeCell ref="BE16:BE17"/>
    <mergeCell ref="BF16:BF17"/>
    <mergeCell ref="BG16:BG17"/>
    <mergeCell ref="AW6:AW7"/>
    <mergeCell ref="AM29:AM30"/>
    <mergeCell ref="AJ6:AO6"/>
    <mergeCell ref="AP6:AU6"/>
    <mergeCell ref="AN29:AN30"/>
    <mergeCell ref="AO29:AO30"/>
    <mergeCell ref="AR29:AR30"/>
    <mergeCell ref="AS29:AS30"/>
    <mergeCell ref="AT29:AT30"/>
    <mergeCell ref="AU29:AU30"/>
    <mergeCell ref="AJ29:AJ30"/>
    <mergeCell ref="AV29:AV30"/>
    <mergeCell ref="AW29:AW30"/>
    <mergeCell ref="AP29:AP30"/>
    <mergeCell ref="AQ29:AQ30"/>
    <mergeCell ref="E5:M5"/>
    <mergeCell ref="F6:F7"/>
    <mergeCell ref="G6:G7"/>
    <mergeCell ref="H6:H7"/>
    <mergeCell ref="I6:I7"/>
    <mergeCell ref="N6:N7"/>
    <mergeCell ref="J6:J7"/>
    <mergeCell ref="K6:K7"/>
    <mergeCell ref="L6:L7"/>
    <mergeCell ref="M6:M7"/>
    <mergeCell ref="AK29:AK30"/>
    <mergeCell ref="AL29:AL30"/>
  </mergeCells>
  <pageMargins left="0.11811023622047245" right="0" top="0" bottom="0" header="0" footer="0"/>
  <pageSetup paperSize="8" scale="15" fitToHeight="0" orientation="landscape"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МИнфин в 20.08.2024</vt:lpstr>
      <vt:lpstr>'МИнфин в 20.08.2024'!Заголовки_для_печати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ТЕРЕХОВА ОЛЬГА АНАТОЛЬЕВНА</dc:creator>
  <cp:lastModifiedBy>User Windows</cp:lastModifiedBy>
  <cp:lastPrinted>2024-08-02T07:59:35Z</cp:lastPrinted>
  <dcterms:created xsi:type="dcterms:W3CDTF">2017-10-18T19:42:12Z</dcterms:created>
  <dcterms:modified xsi:type="dcterms:W3CDTF">2024-08-02T08:03:33Z</dcterms:modified>
</cp:coreProperties>
</file>