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1385" activeTab="1"/>
  </bookViews>
  <sheets>
    <sheet name="2026-2027" sheetId="14" r:id="rId1"/>
    <sheet name="2025" sheetId="18" r:id="rId2"/>
  </sheets>
  <calcPr calcId="152511"/>
</workbook>
</file>

<file path=xl/calcChain.xml><?xml version="1.0" encoding="utf-8"?>
<calcChain xmlns="http://schemas.openxmlformats.org/spreadsheetml/2006/main">
  <c r="J15" i="18" l="1"/>
  <c r="G15" i="18"/>
  <c r="D15" i="14" l="1"/>
  <c r="E15" i="14"/>
  <c r="W14" i="18"/>
  <c r="W13" i="18"/>
  <c r="W12" i="18"/>
  <c r="E15" i="18"/>
  <c r="D15" i="18" l="1"/>
  <c r="E30" i="14" l="1"/>
  <c r="E31" i="14" s="1"/>
  <c r="D30" i="14"/>
  <c r="D31" i="14" s="1"/>
  <c r="W11" i="18" l="1"/>
  <c r="W10" i="18"/>
  <c r="V15" i="18"/>
  <c r="U15" i="18"/>
  <c r="T15" i="18"/>
  <c r="S15" i="18"/>
  <c r="R15" i="18"/>
  <c r="Q15" i="18"/>
  <c r="P15" i="18"/>
  <c r="O15" i="18"/>
  <c r="N15" i="18"/>
  <c r="M15" i="18"/>
  <c r="L15" i="18"/>
  <c r="K15" i="18"/>
  <c r="I15" i="18"/>
  <c r="H15" i="18"/>
  <c r="F15" i="18"/>
  <c r="W15" i="18" l="1"/>
  <c r="C15" i="18"/>
  <c r="C31" i="14" l="1"/>
</calcChain>
</file>

<file path=xl/sharedStrings.xml><?xml version="1.0" encoding="utf-8"?>
<sst xmlns="http://schemas.openxmlformats.org/spreadsheetml/2006/main" count="79" uniqueCount="56">
  <si>
    <t>№ П/П</t>
  </si>
  <si>
    <t>2.</t>
  </si>
  <si>
    <t>3.</t>
  </si>
  <si>
    <t>8.</t>
  </si>
  <si>
    <t>9.</t>
  </si>
  <si>
    <t>10.</t>
  </si>
  <si>
    <t>Наименование поселений</t>
  </si>
  <si>
    <t>1</t>
  </si>
  <si>
    <t>2</t>
  </si>
  <si>
    <t>4</t>
  </si>
  <si>
    <t>8</t>
  </si>
  <si>
    <t>ГП п.Пол-Завод</t>
  </si>
  <si>
    <t>ГП п.Товарково</t>
  </si>
  <si>
    <t>ГП п.Пятовский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</si>
  <si>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</si>
  <si>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</si>
  <si>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</si>
  <si>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</si>
  <si>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</si>
  <si>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</si>
  <si>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</si>
  <si>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</si>
  <si>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</si>
  <si>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</si>
  <si>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</si>
  <si>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 по району:</t>
  </si>
  <si>
    <t>Налог в бюджет на 1.11.2011 (100%)</t>
  </si>
  <si>
    <t>ИТОГО по ГП</t>
  </si>
  <si>
    <t>ИТОГО по СП</t>
  </si>
  <si>
    <t>СП с. Чкаловский</t>
  </si>
  <si>
    <t>СП Никольское</t>
  </si>
  <si>
    <t>СП Угорское</t>
  </si>
  <si>
    <t>ГП п. Пятовский</t>
  </si>
  <si>
    <t>к Решению Дзержинского районного собрания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</si>
  <si>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</si>
  <si>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</si>
  <si>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</si>
  <si>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</si>
  <si>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</si>
  <si>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</si>
  <si>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</si>
  <si>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</si>
  <si>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Дзержинского районного Собрания</t>
  </si>
  <si>
    <t>от ___________ № ________</t>
  </si>
  <si>
    <t>Приложение № 16</t>
  </si>
  <si>
    <t>Приложение №  17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</si>
  <si>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</si>
  <si>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организация ритуальных услуг и содержание мест захоронения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</si>
  <si>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</si>
  <si>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от  _________2023 № _____</t>
  </si>
  <si>
    <t>3</t>
  </si>
  <si>
    <t>(руб.)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</si>
  <si>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2025 год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</si>
  <si>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плановый период 2026 и 2027 годов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</si>
  <si>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значения, в соответствии с заключенными соглашениями                         на 2026 год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</si>
  <si>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значения, в соответствии с заключенными соглашениями                             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</si>
</sst>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vertical="top"/>
    </xf>
    <xf numFmtId="0" fontId="8" fillId="0" borderId="4" xfId="0" applyNumberFormat="1" applyFont="1" applyFill="1" applyBorder="1" applyAlignment="1" applyProtection="1">
      <alignment horizontal="center" vertical="top"/>
    </xf>
    <xf numFmtId="0" fontId="8" fillId="0" borderId="5" xfId="0" applyNumberFormat="1" applyFont="1" applyFill="1" applyBorder="1" applyAlignment="1" applyProtection="1">
      <alignment horizontal="center" vertical="top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vertical="top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12" fillId="0" borderId="1" xfId="0" applyNumberFormat="1" applyFont="1" applyFill="1" applyBorder="1" applyAlignment="1" applyProtection="1">
      <alignment vertical="top" wrapText="1"/>
    </xf>
    <xf numFmtId="49" fontId="8" fillId="0" borderId="1" xfId="0" applyNumberFormat="1" applyFont="1" applyFill="1" applyBorder="1" applyAlignment="1" applyProtection="1">
      <alignment horizontal="left" vertical="center"/>
    </xf>
    <xf numFmtId="4" fontId="7" fillId="0" borderId="1" xfId="0" applyNumberFormat="1" applyFont="1" applyFill="1" applyBorder="1" applyAlignment="1" applyProtection="1">
      <alignment horizontal="center" vertical="center"/>
    </xf>
    <xf numFmtId="165" fontId="13" fillId="0" borderId="1" xfId="0" applyNumberFormat="1" applyFont="1" applyFill="1" applyBorder="1" applyAlignment="1" applyProtection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left" vertical="center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A10" workbookViewId="0">
      <selection activeCell="K29" sqref="K29"/>
    </sheetView>
  </sheetViews>
  <sheetFormatPr defaultColWidth="9.140625" defaultRowHeight="12.75" x14ac:dyDescent="0.2"/>
  <cols>
    <col min="1" max="1" width="4.85546875" style="8" customWidth="1"/>
    <col min="2" max="2" width="37.85546875" style="2" customWidth="1"/>
    <col min="3" max="3" width="0.140625" style="2" customWidth="1"/>
    <col min="4" max="4" width="24.85546875" style="8" customWidth="1"/>
    <col min="5" max="5" width="24.7109375" style="8" customWidth="1"/>
    <col min="6" max="16384" width="9.140625" style="2"/>
  </cols>
  <sheetData>
    <row r="2" spans="1:5" x14ac:dyDescent="0.2">
      <c r="D2" s="46" t="s">
        <v>45</v>
      </c>
      <c r="E2" s="46"/>
    </row>
    <row r="3" spans="1:5" ht="15.75" customHeight="1" x14ac:dyDescent="0.2">
      <c r="D3" s="46" t="s">
        <v>42</v>
      </c>
      <c r="E3" s="46"/>
    </row>
    <row r="4" spans="1:5" ht="15.75" customHeight="1" x14ac:dyDescent="0.2">
      <c r="D4" s="46" t="s">
        <v>43</v>
      </c>
      <c r="E4" s="46"/>
    </row>
    <row r="5" spans="1:5" ht="11.25" customHeight="1" x14ac:dyDescent="0.2">
      <c r="C5" s="49"/>
      <c r="D5" s="49"/>
      <c r="E5" s="49"/>
    </row>
    <row r="6" spans="1:5" ht="15" x14ac:dyDescent="0.2">
      <c r="A6" s="9"/>
      <c r="C6" s="49"/>
      <c r="D6" s="49"/>
      <c r="E6" s="49"/>
    </row>
    <row r="7" spans="1:5" ht="73.5" customHeight="1" x14ac:dyDescent="0.2">
      <c r="A7" s="9"/>
      <c r="B7" s="47" t="s">
        <v>53</v>
      </c>
      <c r="C7" s="47"/>
      <c r="D7" s="47"/>
      <c r="E7" s="47"/>
    </row>
    <row r="8" spans="1:5" ht="15.75" thickBot="1" x14ac:dyDescent="0.25">
      <c r="A8" s="9"/>
      <c r="E8" s="11" t="s">
        <v>51</v>
      </c>
    </row>
    <row r="9" spans="1:5" ht="237.2" customHeight="1" x14ac:dyDescent="0.2">
      <c r="A9" s="22" t="s">
        <v>0</v>
      </c>
      <c r="B9" s="23" t="s">
        <v>6</v>
      </c>
      <c r="C9" s="23" t="s">
        <v>26</v>
      </c>
      <c r="D9" s="24" t="s">
        <v>54</v>
      </c>
      <c r="E9" s="25" t="s">
        <v>55</v>
      </c>
    </row>
    <row r="10" spans="1:5" ht="15.75" x14ac:dyDescent="0.2">
      <c r="A10" s="26" t="s">
        <v>7</v>
      </c>
      <c r="B10" s="27" t="s">
        <v>8</v>
      </c>
      <c r="C10" s="27" t="s">
        <v>9</v>
      </c>
      <c r="D10" s="27" t="s">
        <v>50</v>
      </c>
      <c r="E10" s="28" t="s">
        <v>9</v>
      </c>
    </row>
    <row r="11" spans="1:5" ht="15.75" x14ac:dyDescent="0.2">
      <c r="A11" s="26"/>
      <c r="B11" s="42" t="s">
        <v>38</v>
      </c>
      <c r="C11" s="27"/>
      <c r="D11" s="14">
        <v>9260000</v>
      </c>
      <c r="E11" s="14">
        <v>9260000</v>
      </c>
    </row>
    <row r="12" spans="1:5" ht="18.75" customHeight="1" x14ac:dyDescent="0.2">
      <c r="A12" s="12" t="s">
        <v>1</v>
      </c>
      <c r="B12" s="13" t="s">
        <v>11</v>
      </c>
      <c r="C12" s="14"/>
      <c r="D12" s="14">
        <v>3076200</v>
      </c>
      <c r="E12" s="14">
        <v>3076200</v>
      </c>
    </row>
    <row r="13" spans="1:5" ht="18" customHeight="1" x14ac:dyDescent="0.2">
      <c r="A13" s="12" t="s">
        <v>2</v>
      </c>
      <c r="B13" s="13" t="s">
        <v>12</v>
      </c>
      <c r="C13" s="14"/>
      <c r="D13" s="14">
        <v>16000</v>
      </c>
      <c r="E13" s="14">
        <v>16000</v>
      </c>
    </row>
    <row r="14" spans="1:5" ht="18.75" customHeight="1" x14ac:dyDescent="0.2">
      <c r="A14" s="12">
        <v>4</v>
      </c>
      <c r="B14" s="13" t="s">
        <v>13</v>
      </c>
      <c r="C14" s="14"/>
      <c r="D14" s="14">
        <v>2515400</v>
      </c>
      <c r="E14" s="14">
        <v>2515400</v>
      </c>
    </row>
    <row r="15" spans="1:5" s="3" customFormat="1" ht="19.5" customHeight="1" x14ac:dyDescent="0.2">
      <c r="A15" s="15"/>
      <c r="B15" s="16" t="s">
        <v>27</v>
      </c>
      <c r="C15" s="17"/>
      <c r="D15" s="17">
        <f>SUM(D11+D12+D13+D14)</f>
        <v>14867600</v>
      </c>
      <c r="E15" s="17">
        <f>SUM(E11+E12+E13+E14)</f>
        <v>14867600</v>
      </c>
    </row>
    <row r="16" spans="1:5" ht="20.25" customHeight="1" x14ac:dyDescent="0.2">
      <c r="A16" s="12">
        <v>5</v>
      </c>
      <c r="B16" s="13" t="s">
        <v>29</v>
      </c>
      <c r="C16" s="14"/>
      <c r="D16" s="14">
        <v>3957700</v>
      </c>
      <c r="E16" s="14">
        <v>3957700</v>
      </c>
    </row>
    <row r="17" spans="1:5" ht="20.25" customHeight="1" x14ac:dyDescent="0.2">
      <c r="A17" s="12">
        <v>6</v>
      </c>
      <c r="B17" s="13" t="s">
        <v>30</v>
      </c>
      <c r="C17" s="14"/>
      <c r="D17" s="14">
        <v>2113900</v>
      </c>
      <c r="E17" s="14">
        <v>2113900</v>
      </c>
    </row>
    <row r="18" spans="1:5" ht="21.2" customHeight="1" x14ac:dyDescent="0.2">
      <c r="A18" s="12">
        <v>7</v>
      </c>
      <c r="B18" s="13" t="s">
        <v>31</v>
      </c>
      <c r="C18" s="14"/>
      <c r="D18" s="14">
        <v>3280500</v>
      </c>
      <c r="E18" s="14">
        <v>3280500</v>
      </c>
    </row>
    <row r="19" spans="1:5" ht="19.5" customHeight="1" x14ac:dyDescent="0.2">
      <c r="A19" s="12" t="s">
        <v>3</v>
      </c>
      <c r="B19" s="13" t="s">
        <v>14</v>
      </c>
      <c r="C19" s="14"/>
      <c r="D19" s="14">
        <v>1339300</v>
      </c>
      <c r="E19" s="14">
        <v>1339300</v>
      </c>
    </row>
    <row r="20" spans="1:5" ht="21.75" customHeight="1" x14ac:dyDescent="0.2">
      <c r="A20" s="12" t="s">
        <v>4</v>
      </c>
      <c r="B20" s="13" t="s">
        <v>15</v>
      </c>
      <c r="C20" s="14"/>
      <c r="D20" s="14">
        <v>726100</v>
      </c>
      <c r="E20" s="14">
        <v>726100</v>
      </c>
    </row>
    <row r="21" spans="1:5" ht="21.2" customHeight="1" x14ac:dyDescent="0.2">
      <c r="A21" s="12" t="s">
        <v>5</v>
      </c>
      <c r="B21" s="13" t="s">
        <v>16</v>
      </c>
      <c r="C21" s="14"/>
      <c r="D21" s="14">
        <v>2894400</v>
      </c>
      <c r="E21" s="14">
        <v>2894400</v>
      </c>
    </row>
    <row r="22" spans="1:5" ht="20.25" customHeight="1" x14ac:dyDescent="0.2">
      <c r="A22" s="12">
        <v>11</v>
      </c>
      <c r="B22" s="13" t="s">
        <v>17</v>
      </c>
      <c r="C22" s="14"/>
      <c r="D22" s="14">
        <v>6286100</v>
      </c>
      <c r="E22" s="14">
        <v>6286100</v>
      </c>
    </row>
    <row r="23" spans="1:5" ht="19.5" customHeight="1" x14ac:dyDescent="0.2">
      <c r="A23" s="12">
        <v>12</v>
      </c>
      <c r="B23" s="13" t="s">
        <v>18</v>
      </c>
      <c r="C23" s="14"/>
      <c r="D23" s="14">
        <v>3496800</v>
      </c>
      <c r="E23" s="14">
        <v>3496800</v>
      </c>
    </row>
    <row r="24" spans="1:5" ht="20.25" customHeight="1" x14ac:dyDescent="0.2">
      <c r="A24" s="12">
        <v>13</v>
      </c>
      <c r="B24" s="13" t="s">
        <v>19</v>
      </c>
      <c r="C24" s="14"/>
      <c r="D24" s="14">
        <v>2684400</v>
      </c>
      <c r="E24" s="14">
        <v>2684400</v>
      </c>
    </row>
    <row r="25" spans="1:5" ht="24" customHeight="1" x14ac:dyDescent="0.2">
      <c r="A25" s="12">
        <v>14</v>
      </c>
      <c r="B25" s="13" t="s">
        <v>20</v>
      </c>
      <c r="C25" s="14"/>
      <c r="D25" s="14">
        <v>2093900</v>
      </c>
      <c r="E25" s="14">
        <v>2093900</v>
      </c>
    </row>
    <row r="26" spans="1:5" ht="22.7" customHeight="1" x14ac:dyDescent="0.2">
      <c r="A26" s="12">
        <v>15</v>
      </c>
      <c r="B26" s="13" t="s">
        <v>21</v>
      </c>
      <c r="C26" s="14"/>
      <c r="D26" s="14">
        <v>4037100</v>
      </c>
      <c r="E26" s="14">
        <v>4037100</v>
      </c>
    </row>
    <row r="27" spans="1:5" ht="20.25" customHeight="1" x14ac:dyDescent="0.2">
      <c r="A27" s="12">
        <v>16</v>
      </c>
      <c r="B27" s="13" t="s">
        <v>22</v>
      </c>
      <c r="C27" s="14"/>
      <c r="D27" s="14">
        <v>2087900</v>
      </c>
      <c r="E27" s="14">
        <v>2087900</v>
      </c>
    </row>
    <row r="28" spans="1:5" ht="20.25" customHeight="1" x14ac:dyDescent="0.2">
      <c r="A28" s="12">
        <v>17</v>
      </c>
      <c r="B28" s="13" t="s">
        <v>23</v>
      </c>
      <c r="C28" s="14"/>
      <c r="D28" s="14">
        <v>1714300</v>
      </c>
      <c r="E28" s="14">
        <v>1714300</v>
      </c>
    </row>
    <row r="29" spans="1:5" ht="23.25" customHeight="1" x14ac:dyDescent="0.2">
      <c r="A29" s="12">
        <v>18</v>
      </c>
      <c r="B29" s="13" t="s">
        <v>24</v>
      </c>
      <c r="C29" s="14"/>
      <c r="D29" s="14">
        <v>2175800</v>
      </c>
      <c r="E29" s="14">
        <v>2175800</v>
      </c>
    </row>
    <row r="30" spans="1:5" s="3" customFormat="1" ht="21.75" customHeight="1" x14ac:dyDescent="0.2">
      <c r="A30" s="15"/>
      <c r="B30" s="16" t="s">
        <v>28</v>
      </c>
      <c r="C30" s="17"/>
      <c r="D30" s="17">
        <f>SUM(D16:D29)</f>
        <v>38888200</v>
      </c>
      <c r="E30" s="17">
        <f>SUM(E16:E29)</f>
        <v>38888200</v>
      </c>
    </row>
    <row r="31" spans="1:5" s="3" customFormat="1" ht="20.100000000000001" customHeight="1" x14ac:dyDescent="0.2">
      <c r="A31" s="15"/>
      <c r="B31" s="16" t="s">
        <v>25</v>
      </c>
      <c r="C31" s="18">
        <f>SUM(C12:C29)</f>
        <v>0</v>
      </c>
      <c r="D31" s="17">
        <f>SUM(D15+D30)</f>
        <v>53755800</v>
      </c>
      <c r="E31" s="17">
        <f>SUM(E15+E30)</f>
        <v>53755800</v>
      </c>
    </row>
    <row r="32" spans="1:5" ht="16.5" thickBot="1" x14ac:dyDescent="0.25">
      <c r="A32" s="50"/>
      <c r="B32" s="51"/>
      <c r="C32" s="19"/>
      <c r="D32" s="20"/>
      <c r="E32" s="21"/>
    </row>
    <row r="33" spans="1:2" x14ac:dyDescent="0.2">
      <c r="A33" s="48"/>
      <c r="B33" s="48"/>
    </row>
  </sheetData>
  <mergeCells count="8">
    <mergeCell ref="D3:E3"/>
    <mergeCell ref="D4:E4"/>
    <mergeCell ref="D2:E2"/>
    <mergeCell ref="B7:E7"/>
    <mergeCell ref="A33:B33"/>
    <mergeCell ref="C5:E5"/>
    <mergeCell ref="C6:E6"/>
    <mergeCell ref="A32:B32"/>
  </mergeCells>
  <pageMargins left="0.70866141732283472" right="0.11811023622047245" top="0.19685039370078741" bottom="0.15748031496062992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6"/>
  <sheetViews>
    <sheetView tabSelected="1" workbookViewId="0">
      <pane xSplit="3" ySplit="9" topLeftCell="K15" activePane="bottomRight" state="frozen"/>
      <selection pane="topRight" activeCell="D1" sqref="D1"/>
      <selection pane="bottomLeft" activeCell="A10" sqref="A10"/>
      <selection pane="bottomRight" activeCell="A2" sqref="A2:W15"/>
    </sheetView>
  </sheetViews>
  <sheetFormatPr defaultColWidth="9.140625" defaultRowHeight="12.75" x14ac:dyDescent="0.2"/>
  <cols>
    <col min="1" max="1" width="4.85546875" style="2" customWidth="1"/>
    <col min="2" max="2" width="41" style="2" customWidth="1"/>
    <col min="3" max="3" width="0.140625" style="2" customWidth="1"/>
    <col min="4" max="4" width="12" style="2" hidden="1" customWidth="1"/>
    <col min="5" max="5" width="15.85546875" style="2" customWidth="1"/>
    <col min="6" max="6" width="14.42578125" style="2" customWidth="1"/>
    <col min="7" max="7" width="13.42578125" style="2" customWidth="1"/>
    <col min="8" max="8" width="15" style="2" customWidth="1"/>
    <col min="9" max="10" width="13.42578125" style="2" customWidth="1"/>
    <col min="11" max="11" width="14.140625" style="2" customWidth="1"/>
    <col min="12" max="12" width="14.7109375" style="2" customWidth="1"/>
    <col min="13" max="13" width="13" style="2" customWidth="1"/>
    <col min="14" max="14" width="14.5703125" style="2" customWidth="1"/>
    <col min="15" max="15" width="14.85546875" style="2" customWidth="1"/>
    <col min="16" max="16" width="13.140625" style="2" customWidth="1"/>
    <col min="17" max="17" width="13" style="2" customWidth="1"/>
    <col min="18" max="19" width="14.28515625" style="2" customWidth="1"/>
    <col min="20" max="20" width="14.140625" style="2" customWidth="1"/>
    <col min="21" max="21" width="15.5703125" style="2" customWidth="1"/>
    <col min="22" max="22" width="14.5703125" style="2" customWidth="1"/>
    <col min="23" max="23" width="15.7109375" style="7" customWidth="1"/>
    <col min="24" max="16384" width="9.140625" style="2"/>
  </cols>
  <sheetData>
    <row r="2" spans="1:23" ht="15.75" customHeight="1" x14ac:dyDescent="0.2">
      <c r="I2" s="53"/>
      <c r="J2" s="53"/>
      <c r="K2" s="53"/>
      <c r="N2" s="54"/>
      <c r="O2" s="54"/>
      <c r="P2" s="54"/>
      <c r="Q2" s="54"/>
      <c r="R2" s="10"/>
      <c r="S2" s="46" t="s">
        <v>44</v>
      </c>
      <c r="T2" s="46"/>
      <c r="U2" s="46"/>
      <c r="V2" s="46"/>
    </row>
    <row r="3" spans="1:23" ht="15.75" customHeight="1" x14ac:dyDescent="0.2">
      <c r="I3" s="53"/>
      <c r="J3" s="53"/>
      <c r="K3" s="53"/>
      <c r="M3" s="54"/>
      <c r="N3" s="54"/>
      <c r="O3" s="54"/>
      <c r="P3" s="54"/>
      <c r="R3" s="46" t="s">
        <v>33</v>
      </c>
      <c r="S3" s="46"/>
      <c r="T3" s="46"/>
      <c r="U3" s="46"/>
      <c r="V3" s="46"/>
    </row>
    <row r="4" spans="1:23" ht="11.25" customHeight="1" x14ac:dyDescent="0.2">
      <c r="C4" s="49"/>
      <c r="D4" s="49"/>
      <c r="E4" s="49"/>
      <c r="F4" s="49"/>
      <c r="G4" s="49"/>
      <c r="H4" s="49"/>
      <c r="I4" s="49"/>
      <c r="J4" s="52"/>
      <c r="K4" s="52"/>
      <c r="M4" s="54"/>
      <c r="N4" s="54"/>
      <c r="O4" s="54"/>
      <c r="P4" s="54"/>
      <c r="R4" s="46" t="s">
        <v>49</v>
      </c>
      <c r="S4" s="46"/>
      <c r="T4" s="46"/>
      <c r="U4" s="46"/>
      <c r="V4" s="46"/>
    </row>
    <row r="5" spans="1:23" ht="15" x14ac:dyDescent="0.2">
      <c r="A5" s="1"/>
      <c r="C5" s="49"/>
      <c r="D5" s="49"/>
      <c r="E5" s="49"/>
      <c r="F5" s="49"/>
      <c r="G5" s="49"/>
      <c r="H5" s="49"/>
      <c r="I5" s="49"/>
      <c r="J5" s="52"/>
      <c r="K5" s="52"/>
    </row>
    <row r="6" spans="1:23" ht="40.700000000000003" customHeight="1" x14ac:dyDescent="0.2">
      <c r="A6" s="1"/>
      <c r="B6" s="55" t="s">
        <v>52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</row>
    <row r="7" spans="1:23" ht="15" x14ac:dyDescent="0.2">
      <c r="A7" s="1"/>
      <c r="V7" s="2" t="s">
        <v>51</v>
      </c>
    </row>
    <row r="8" spans="1:23" ht="56.25" customHeight="1" x14ac:dyDescent="0.2">
      <c r="A8" s="29" t="s">
        <v>0</v>
      </c>
      <c r="B8" s="30" t="s">
        <v>37</v>
      </c>
      <c r="C8" s="29" t="s">
        <v>26</v>
      </c>
      <c r="D8" s="31" t="s">
        <v>38</v>
      </c>
      <c r="E8" s="31" t="s">
        <v>38</v>
      </c>
      <c r="F8" s="31" t="s">
        <v>39</v>
      </c>
      <c r="G8" s="31" t="s">
        <v>40</v>
      </c>
      <c r="H8" s="31" t="s">
        <v>32</v>
      </c>
      <c r="I8" s="31" t="s">
        <v>29</v>
      </c>
      <c r="J8" s="31" t="s">
        <v>30</v>
      </c>
      <c r="K8" s="31" t="s">
        <v>31</v>
      </c>
      <c r="L8" s="31" t="s">
        <v>14</v>
      </c>
      <c r="M8" s="31" t="s">
        <v>15</v>
      </c>
      <c r="N8" s="31" t="s">
        <v>16</v>
      </c>
      <c r="O8" s="31" t="s">
        <v>17</v>
      </c>
      <c r="P8" s="31" t="s">
        <v>18</v>
      </c>
      <c r="Q8" s="31" t="s">
        <v>19</v>
      </c>
      <c r="R8" s="31" t="s">
        <v>20</v>
      </c>
      <c r="S8" s="31" t="s">
        <v>21</v>
      </c>
      <c r="T8" s="31" t="s">
        <v>22</v>
      </c>
      <c r="U8" s="31" t="s">
        <v>23</v>
      </c>
      <c r="V8" s="31" t="s">
        <v>24</v>
      </c>
      <c r="W8" s="32" t="s">
        <v>36</v>
      </c>
    </row>
    <row r="9" spans="1:23" ht="15.75" x14ac:dyDescent="0.2">
      <c r="A9" s="33" t="s">
        <v>7</v>
      </c>
      <c r="B9" s="33" t="s">
        <v>8</v>
      </c>
      <c r="C9" s="33" t="s">
        <v>9</v>
      </c>
      <c r="D9" s="34">
        <v>3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3" t="s">
        <v>10</v>
      </c>
      <c r="K9" s="6">
        <v>9</v>
      </c>
      <c r="L9" s="6">
        <v>10</v>
      </c>
      <c r="M9" s="6">
        <v>11</v>
      </c>
      <c r="N9" s="6">
        <v>12</v>
      </c>
      <c r="O9" s="6">
        <v>13</v>
      </c>
      <c r="P9" s="6">
        <v>14</v>
      </c>
      <c r="Q9" s="6">
        <v>15</v>
      </c>
      <c r="R9" s="6">
        <v>16</v>
      </c>
      <c r="S9" s="6">
        <v>17</v>
      </c>
      <c r="T9" s="6">
        <v>18</v>
      </c>
      <c r="U9" s="6">
        <v>19</v>
      </c>
      <c r="V9" s="6">
        <v>20</v>
      </c>
      <c r="W9" s="32"/>
    </row>
    <row r="10" spans="1:23" ht="118.5" customHeight="1" x14ac:dyDescent="0.2">
      <c r="A10" s="6">
        <v>1</v>
      </c>
      <c r="B10" s="35" t="s">
        <v>34</v>
      </c>
      <c r="C10" s="14"/>
      <c r="D10" s="36"/>
      <c r="E10" s="36"/>
      <c r="F10" s="37">
        <v>3076200</v>
      </c>
      <c r="G10" s="37"/>
      <c r="H10" s="14"/>
      <c r="I10" s="38"/>
      <c r="J10" s="17"/>
      <c r="K10" s="6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17">
        <f>SUM(D10+F10+G10+H10+I10+J10+K10+L10+M10+N10+O10+P10+Q10+R10+S10+T10+U10+V10)</f>
        <v>3076200</v>
      </c>
    </row>
    <row r="11" spans="1:23" ht="92.25" customHeight="1" x14ac:dyDescent="0.2">
      <c r="A11" s="6">
        <v>2</v>
      </c>
      <c r="B11" s="35" t="s">
        <v>35</v>
      </c>
      <c r="C11" s="14"/>
      <c r="D11" s="36"/>
      <c r="E11" s="36"/>
      <c r="F11" s="36"/>
      <c r="G11" s="37">
        <v>16000</v>
      </c>
      <c r="H11" s="14">
        <v>2515400</v>
      </c>
      <c r="I11" s="14">
        <v>3957700</v>
      </c>
      <c r="J11" s="14">
        <v>2113900</v>
      </c>
      <c r="K11" s="14">
        <v>3280500</v>
      </c>
      <c r="L11" s="14">
        <v>1339300</v>
      </c>
      <c r="M11" s="14">
        <v>726100</v>
      </c>
      <c r="N11" s="14">
        <v>2894400</v>
      </c>
      <c r="O11" s="14">
        <v>6286100</v>
      </c>
      <c r="P11" s="14">
        <v>3496800</v>
      </c>
      <c r="Q11" s="14">
        <v>2684400</v>
      </c>
      <c r="R11" s="14">
        <v>2093900</v>
      </c>
      <c r="S11" s="14">
        <v>4037100</v>
      </c>
      <c r="T11" s="14">
        <v>2087900</v>
      </c>
      <c r="U11" s="14">
        <v>1714300</v>
      </c>
      <c r="V11" s="14">
        <v>2175800</v>
      </c>
      <c r="W11" s="17">
        <f>SUM(D11+F11+G11+H11+I11+J11+K11+L11+M11+N11+O11+P11+Q11+R11+S11+T11+U11+V11)</f>
        <v>41419600</v>
      </c>
    </row>
    <row r="12" spans="1:23" ht="150" customHeight="1" x14ac:dyDescent="0.2">
      <c r="A12" s="6"/>
      <c r="B12" s="35" t="s">
        <v>46</v>
      </c>
      <c r="C12" s="14"/>
      <c r="D12" s="36"/>
      <c r="E12" s="14">
        <v>5260000</v>
      </c>
      <c r="F12" s="36"/>
      <c r="G12" s="37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9">
        <f>SUM(E12+D12+F12+G12+H12+I12+J12+K12+L12+M12+N12+O12+P12+Q12+R12+S12+T12+U12+V12)</f>
        <v>5260000</v>
      </c>
    </row>
    <row r="13" spans="1:23" ht="39.200000000000003" customHeight="1" x14ac:dyDescent="0.2">
      <c r="A13" s="6"/>
      <c r="B13" s="41" t="s">
        <v>47</v>
      </c>
      <c r="C13" s="14"/>
      <c r="D13" s="36"/>
      <c r="E13" s="14">
        <v>4000000</v>
      </c>
      <c r="F13" s="44"/>
      <c r="G13" s="45"/>
      <c r="H13" s="44"/>
      <c r="I13" s="44"/>
      <c r="J13" s="44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9">
        <f>SUM(E13+D13+F13+G13+H13+I13+J13+K13+L13+M13+N13+O13+P13+Q13+R13+S13+T13+U13+V13)</f>
        <v>4000000</v>
      </c>
    </row>
    <row r="14" spans="1:23" ht="409.6" customHeight="1" x14ac:dyDescent="0.2">
      <c r="A14" s="6"/>
      <c r="B14" s="35" t="s">
        <v>48</v>
      </c>
      <c r="C14" s="14"/>
      <c r="D14" s="36"/>
      <c r="E14" s="44"/>
      <c r="F14" s="44"/>
      <c r="G14" s="45"/>
      <c r="H14" s="45"/>
      <c r="I14" s="45"/>
      <c r="J14" s="45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43">
        <f>SUM(E14+D14+F14+G14+H14+I14+J14+K14+L14+M14+N14+O14+P14+Q14+R14+S14+T14+U14+V14)</f>
        <v>0</v>
      </c>
    </row>
    <row r="15" spans="1:23" s="3" customFormat="1" ht="33" customHeight="1" x14ac:dyDescent="0.2">
      <c r="A15" s="40"/>
      <c r="B15" s="5" t="s">
        <v>41</v>
      </c>
      <c r="C15" s="18">
        <f t="shared" ref="C15:V15" si="0">SUM(C10:C11)</f>
        <v>0</v>
      </c>
      <c r="D15" s="17">
        <f t="shared" si="0"/>
        <v>0</v>
      </c>
      <c r="E15" s="43">
        <f>SUM(E10:E14)</f>
        <v>9260000</v>
      </c>
      <c r="F15" s="43">
        <f t="shared" si="0"/>
        <v>3076200</v>
      </c>
      <c r="G15" s="43">
        <f>SUM(G10:G14)</f>
        <v>16000</v>
      </c>
      <c r="H15" s="43">
        <f t="shared" si="0"/>
        <v>2515400</v>
      </c>
      <c r="I15" s="43">
        <f t="shared" si="0"/>
        <v>3957700</v>
      </c>
      <c r="J15" s="43">
        <f>SUM(J10:J14)</f>
        <v>2113900</v>
      </c>
      <c r="K15" s="43">
        <f t="shared" si="0"/>
        <v>3280500</v>
      </c>
      <c r="L15" s="43">
        <f t="shared" si="0"/>
        <v>1339300</v>
      </c>
      <c r="M15" s="43">
        <f t="shared" si="0"/>
        <v>726100</v>
      </c>
      <c r="N15" s="43">
        <f t="shared" si="0"/>
        <v>2894400</v>
      </c>
      <c r="O15" s="43">
        <f t="shared" si="0"/>
        <v>6286100</v>
      </c>
      <c r="P15" s="43">
        <f t="shared" si="0"/>
        <v>3496800</v>
      </c>
      <c r="Q15" s="43">
        <f t="shared" si="0"/>
        <v>2684400</v>
      </c>
      <c r="R15" s="43">
        <f t="shared" si="0"/>
        <v>2093900</v>
      </c>
      <c r="S15" s="43">
        <f t="shared" si="0"/>
        <v>4037100</v>
      </c>
      <c r="T15" s="43">
        <f t="shared" si="0"/>
        <v>2087900</v>
      </c>
      <c r="U15" s="43">
        <f t="shared" si="0"/>
        <v>1714300</v>
      </c>
      <c r="V15" s="43">
        <f t="shared" si="0"/>
        <v>2175800</v>
      </c>
      <c r="W15" s="43">
        <f>SUM(E15+D15+F15+G15+H15+I15+J15+K15+L15+M15+N15+O15+P15+Q15+R15+S15+T15+U15+V15)</f>
        <v>53755800</v>
      </c>
    </row>
    <row r="16" spans="1:23" x14ac:dyDescent="0.2">
      <c r="A16" s="48"/>
      <c r="B16" s="48"/>
    </row>
  </sheetData>
  <mergeCells count="12">
    <mergeCell ref="C5:K5"/>
    <mergeCell ref="A16:B16"/>
    <mergeCell ref="S2:V2"/>
    <mergeCell ref="R3:V3"/>
    <mergeCell ref="R4:V4"/>
    <mergeCell ref="I2:K2"/>
    <mergeCell ref="N2:Q2"/>
    <mergeCell ref="I3:K3"/>
    <mergeCell ref="M3:P3"/>
    <mergeCell ref="C4:K4"/>
    <mergeCell ref="M4:P4"/>
    <mergeCell ref="B6:W6"/>
  </mergeCells>
  <pageMargins left="0.31496062992125984" right="0.11811023622047245" top="0.15748031496062992" bottom="0.15748031496062992" header="0.31496062992125984" footer="0.31496062992125984"/>
  <pageSetup paperSize="9" scale="46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2026-2027</vt:lpstr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</cp:lastModifiedBy>
  <cp:lastPrinted>2024-11-25T09:33:59Z</cp:lastPrinted>
  <dcterms:created xsi:type="dcterms:W3CDTF">2008-07-11T07:27:29Z</dcterms:created>
  <dcterms:modified xsi:type="dcterms:W3CDTF">2024-11-25T09:34:01Z</dcterms:modified>
</cp:coreProperties>
</file>