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D11" i="1" l="1"/>
  <c r="D29" i="1"/>
  <c r="D27" i="1"/>
  <c r="D24" i="1"/>
  <c r="D20" i="1"/>
  <c r="D17" i="1"/>
  <c r="D13" i="1"/>
  <c r="C24" i="1"/>
  <c r="C13" i="1"/>
  <c r="C29" i="1"/>
  <c r="C27" i="1"/>
  <c r="C20" i="1"/>
  <c r="C17" i="1"/>
  <c r="C11" i="1"/>
  <c r="D10" i="1" l="1"/>
  <c r="D38" i="1" s="1"/>
  <c r="C10" i="1"/>
  <c r="C38" i="1" s="1"/>
</calcChain>
</file>

<file path=xl/sharedStrings.xml><?xml version="1.0" encoding="utf-8"?>
<sst xmlns="http://schemas.openxmlformats.org/spreadsheetml/2006/main" count="54" uniqueCount="54">
  <si>
    <t>Единица измерения: руб.</t>
  </si>
  <si>
    <t>Код вида дохода</t>
  </si>
  <si>
    <t>Наименование доходов бюджета</t>
  </si>
  <si>
    <t>НАЛОГОВЫЕ И НЕНАЛОГОВЫЕ ДОХОДЫ</t>
  </si>
  <si>
    <t xml:space="preserve">      НАЛОГИ НА ПРИБЫЛЬ, ДОХОДЫ</t>
  </si>
  <si>
    <t xml:space="preserve">        Налог на доходы физических лиц с доходов</t>
  </si>
  <si>
    <t xml:space="preserve">      НАЛОГИ НА ТОВАРЫ (РАБОТЫ, УСЛУГИ), РЕАЛИЗУЕМЫЕ НА ТЕРРИТОРИИ РОССИЙСКОЙ ФЕДЕРАЦИИ</t>
  </si>
  <si>
    <t xml:space="preserve">        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</si>
  <si>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 xml:space="preserve">      НАЛОГИ НА СОВОКУПНЫЙ ДОХОД</t>
  </si>
  <si>
    <t xml:space="preserve">        Налог, взимаемый с налогоплательщиков, выбравших в качестве объекта налогообложения  доходы</t>
  </si>
  <si>
    <t xml:space="preserve"> Налог, взимаемый с налогоплательщиков, выбравших 
в качестве объекта налогообложения  доходы, уменьшенные  на величину расходов</t>
  </si>
  <si>
    <t xml:space="preserve">      НАЛОГИ НА ИМУЩЕСТВО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</si>
  <si>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</si>
  <si>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       Земельный налог с организаций, обладающих земельным участком, расположенным в границах городских поселений</t>
  </si>
  <si>
    <t xml:space="preserve">        Земельный налог с физических лиц, обладающих земельным участком, расположенным в границах городских поселений</t>
  </si>
  <si>
    <t xml:space="preserve">      ДОХОДЫ ОТ ИСПОЛЬЗОВАНИЯ ИМУЩЕСТВА, НАХОДЯЩЕГОСЯ В ГОСУДАРСТВЕННОЙ И МУНИЦИПАЛЬНОЙ СОБСТВЕННОСТИ</t>
  </si>
  <si>
    <t xml:space="preserve">      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</si>
  <si>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</t>
  </si>
  <si>
    <t xml:space="preserve">      ДОХОДЫ ОТ ПРОДАЖИ МАТЕРИАЛЬНЫХ И НЕМАТЕРИАЛЬНЫХ АКТИВОВ</t>
  </si>
  <si>
    <t xml:space="preserve">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</si>
  <si>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    ШТРАФЫ, САНКЦИИ, ВОЗМЕЩЕНИЕ УЩЕРБА</t>
  </si>
  <si>
    <t xml:space="preserve">      БЕЗВОЗМЕЗДНЫЕ ПОСТУПЛЕНИЯ ОТ ДРУГИХ БЮДЖЕТОВ БЮДЖЕТНОЙ СИСТЕМЫ РОССИЙСКОЙ ФЕДЕРАЦИИ</t>
  </si>
  <si>
    <t xml:space="preserve">        Дотации бюджетам городских поселений на выравнивание бюджетной обеспеченности</t>
  </si>
  <si>
    <t>Доходы от уплаты акцизов на дизельное топливо, зачисляемые в консолидированные бюджеты субъектов Российской Федерации</t>
  </si>
  <si>
    <r>
      <t xml:space="preserve"> </t>
    </r>
    <r>
      <rPr>
        <sz val="10"/>
        <color rgb="FF000000"/>
        <rFont val="Arial"/>
        <family val="2"/>
        <charset val="204"/>
      </rPr>
  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  </r>
  </si>
  <si>
    <t xml:space="preserve"> Субвенции бюджетам городских поселений на
 осуществление первичного воинского учета на
 территориях, где отсутствуют военные комиссариаты</t>
  </si>
  <si>
    <t>ИТОГО ДОХОДОВ</t>
  </si>
  <si>
    <t xml:space="preserve">        Субсидии бюджетам городских поселений по муниципальной программе формирование современной городской среды</t>
  </si>
  <si>
    <t>к решению
Полотняно-Заводского поселкового Собрания</t>
  </si>
  <si>
    <t>Приложение №2</t>
  </si>
  <si>
    <t>Иные штрафы, неустойки, пени, уплаченные в соответствии с законом или договорами в случае неиспоолнения или ненадлежащего исполнения обязательств перед муниципальными органами (муниципальными казенными учреждениями) городского поселения.</t>
  </si>
  <si>
    <t>Прочие субсидии бюджетам муниципальных образований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</si>
  <si>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Прочие субсидии бюджетам муниципальных образований на выполнение кадастровых работ по внесению изменений в документы территориального планирования и градостроительного зонирования</t>
  </si>
  <si>
    <t>Прочие субсидии бюджетам муниципальных образований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</si>
  <si>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10302230010000110</t>
  </si>
  <si>
    <t>10302240010000110</t>
  </si>
  <si>
    <t>10302250010000110</t>
  </si>
  <si>
    <t>10501011011000110</t>
  </si>
  <si>
    <t>10501021011000110</t>
  </si>
  <si>
    <t>10601030131000110</t>
  </si>
  <si>
    <t>10606033131000110</t>
  </si>
  <si>
    <t>10606043131000110</t>
  </si>
  <si>
    <t>11105035130000120</t>
  </si>
  <si>
    <t>11105013130000120</t>
  </si>
  <si>
    <t>11406013130000430</t>
  </si>
  <si>
    <t>20215001000000150</t>
  </si>
  <si>
    <t>20229999000211150</t>
  </si>
  <si>
    <t>20229999000233150</t>
  </si>
  <si>
    <t>20229999000219150</t>
  </si>
  <si>
    <t>20235118000000150</t>
  </si>
  <si>
    <t>Бюджет на 2023 год</t>
  </si>
  <si>
    <t>Бюджет на 2024 год</t>
  </si>
  <si>
    <t>БЮДЖЕТ ГОРОДСКОГО ПОСЕЛЕНИЯ "ПОСЕЛОК ПОЛОТНЯНЫЙ ЗАВОД"
 НА 2023-2024 ГОД ПО ДОХОДАМ</t>
  </si>
  <si>
    <t>№ ______ от  ______  декабря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</si>
</sst>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0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</font>
    <font>
      <sz val="12"/>
      <name val="Times New Roman"/>
      <family val="1"/>
      <charset val="204"/>
    </font>
    <font>
      <b/>
      <sz val="12"/>
      <color rgb="FF000000"/>
      <name val="Arial Cyr"/>
      <family val="2"/>
    </font>
    <font>
      <sz val="10"/>
      <color rgb="FF000000"/>
      <name val="Arial Cyr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 CYR"/>
      <family val="2"/>
    </font>
    <font>
      <sz val="10"/>
      <color theme="1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 Cyr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horizontal="center"/>
    </xf>
    <xf numFmtId="0" fontId="6" fillId="0" borderId="0">
      <alignment horizontal="right"/>
    </xf>
    <xf numFmtId="0" fontId="6" fillId="0" borderId="2">
      <alignment horizontal="center" vertical="center" wrapText="1"/>
    </xf>
    <xf numFmtId="0" fontId="6" fillId="0" borderId="2">
      <alignment horizontal="left" vertical="top" wrapText="1"/>
    </xf>
    <xf numFmtId="4" fontId="9" fillId="2" borderId="2">
      <alignment horizontal="right" vertical="top" shrinkToFit="1"/>
    </xf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5" fillId="0" borderId="0" xfId="1" applyNumberFormat="1" applyBorder="1" applyProtection="1">
      <alignment horizontal="center"/>
      <protection locked="0"/>
    </xf>
    <xf numFmtId="0" fontId="8" fillId="3" borderId="1" xfId="3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4" applyNumberFormat="1" applyFont="1" applyFill="1" applyBorder="1" applyProtection="1">
      <alignment horizontal="left" vertical="top" wrapText="1"/>
    </xf>
    <xf numFmtId="164" fontId="8" fillId="3" borderId="1" xfId="5" applyNumberFormat="1" applyFont="1" applyFill="1" applyBorder="1" applyAlignment="1" applyProtection="1">
      <alignment horizontal="center" vertical="center" shrinkToFit="1"/>
    </xf>
    <xf numFmtId="0" fontId="7" fillId="3" borderId="1" xfId="4" applyNumberFormat="1" applyFont="1" applyFill="1" applyBorder="1" applyProtection="1">
      <alignment horizontal="left" vertical="top" wrapText="1"/>
    </xf>
    <xf numFmtId="0" fontId="0" fillId="3" borderId="1" xfId="0" applyFill="1" applyBorder="1" applyAlignment="1">
      <alignment wrapText="1"/>
    </xf>
    <xf numFmtId="0" fontId="11" fillId="3" borderId="2" xfId="4" applyNumberFormat="1" applyFont="1" applyFill="1" applyProtection="1">
      <alignment horizontal="left" vertical="top" wrapText="1"/>
    </xf>
    <xf numFmtId="0" fontId="10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center" vertical="center"/>
    </xf>
    <xf numFmtId="164" fontId="8" fillId="3" borderId="5" xfId="3" applyNumberFormat="1" applyFont="1" applyFill="1" applyBorder="1" applyAlignment="1" applyProtection="1">
      <alignment horizontal="center" vertical="center" wrapText="1"/>
      <protection locked="0"/>
    </xf>
    <xf numFmtId="164" fontId="8" fillId="3" borderId="5" xfId="5" applyNumberFormat="1" applyFont="1" applyFill="1" applyBorder="1" applyAlignment="1" applyProtection="1">
      <alignment horizontal="center" vertical="center" shrinkToFit="1"/>
    </xf>
    <xf numFmtId="164" fontId="7" fillId="3" borderId="5" xfId="5" applyNumberFormat="1" applyFont="1" applyFill="1" applyBorder="1" applyAlignment="1" applyProtection="1">
      <alignment horizontal="center" vertical="center" shrinkToFit="1"/>
    </xf>
    <xf numFmtId="164" fontId="10" fillId="3" borderId="5" xfId="0" applyNumberFormat="1" applyFont="1" applyFill="1" applyBorder="1" applyAlignment="1">
      <alignment horizontal="center" vertical="center"/>
    </xf>
    <xf numFmtId="164" fontId="8" fillId="3" borderId="5" xfId="5" applyNumberFormat="1" applyFont="1" applyFill="1" applyBorder="1" applyAlignment="1" applyProtection="1">
      <alignment horizontal="center" vertical="top" shrinkToFit="1"/>
    </xf>
    <xf numFmtId="164" fontId="1" fillId="3" borderId="5" xfId="0" applyNumberFormat="1" applyFont="1" applyFill="1" applyBorder="1" applyAlignment="1">
      <alignment horizontal="center" vertical="center"/>
    </xf>
    <xf numFmtId="164" fontId="7" fillId="3" borderId="1" xfId="5" applyNumberFormat="1" applyFont="1" applyFill="1" applyBorder="1" applyAlignment="1" applyProtection="1">
      <alignment horizontal="center" vertical="top" shrinkToFit="1"/>
    </xf>
    <xf numFmtId="164" fontId="12" fillId="3" borderId="2" xfId="5" applyNumberFormat="1" applyFont="1" applyFill="1" applyAlignment="1" applyProtection="1">
      <alignment horizontal="center" vertical="top" shrinkToFit="1"/>
    </xf>
    <xf numFmtId="164" fontId="10" fillId="3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7" fillId="3" borderId="1" xfId="5" applyNumberFormat="1" applyFont="1" applyFill="1" applyBorder="1" applyAlignment="1" applyProtection="1">
      <alignment horizontal="center" vertical="center" shrinkToFit="1"/>
    </xf>
    <xf numFmtId="165" fontId="0" fillId="3" borderId="1" xfId="0" applyNumberFormat="1" applyFill="1" applyBorder="1" applyAlignment="1">
      <alignment horizontal="center" vertical="center"/>
    </xf>
    <xf numFmtId="165" fontId="8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/>
    <xf numFmtId="0" fontId="3" fillId="0" borderId="0" xfId="0" applyFont="1" applyAlignment="1" applyProtection="1">
      <alignment horizontal="right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7" fillId="3" borderId="3" xfId="3" applyNumberFormat="1" applyFont="1" applyFill="1" applyBorder="1" applyProtection="1">
      <alignment horizontal="center" vertical="center" wrapText="1"/>
      <protection locked="0"/>
    </xf>
    <xf numFmtId="0" fontId="7" fillId="3" borderId="4" xfId="3" applyNumberFormat="1" applyFont="1" applyFill="1" applyBorder="1" applyProtection="1">
      <alignment horizontal="center" vertical="center" wrapText="1"/>
      <protection locked="0"/>
    </xf>
    <xf numFmtId="0" fontId="8" fillId="3" borderId="7" xfId="3" applyNumberFormat="1" applyFont="1" applyFill="1" applyBorder="1" applyProtection="1">
      <alignment horizontal="center" vertical="center" wrapText="1"/>
      <protection locked="0"/>
    </xf>
    <xf numFmtId="0" fontId="8" fillId="3" borderId="8" xfId="3" applyNumberFormat="1" applyFont="1" applyFill="1" applyBorder="1" applyProtection="1">
      <alignment horizontal="center" vertical="center" wrapText="1"/>
      <protection locked="0"/>
    </xf>
    <xf numFmtId="0" fontId="5" fillId="0" borderId="0" xfId="1" applyNumberFormat="1" applyBorder="1" applyAlignment="1" applyProtection="1">
      <alignment horizontal="center" wrapText="1"/>
      <protection locked="0"/>
    </xf>
    <xf numFmtId="0" fontId="5" fillId="0" borderId="0" xfId="1" applyNumberFormat="1" applyBorder="1" applyAlignment="1" applyProtection="1">
      <alignment horizontal="center"/>
      <protection locked="0"/>
    </xf>
    <xf numFmtId="0" fontId="6" fillId="0" borderId="9" xfId="2" applyNumberFormat="1" applyBorder="1" applyAlignment="1" applyProtection="1">
      <alignment horizontal="right"/>
      <protection locked="0"/>
    </xf>
    <xf numFmtId="0" fontId="0" fillId="0" borderId="9" xfId="0" applyBorder="1" applyAlignment="1"/>
  </cellXfs>
  <cellStyles count="6">
    <cellStyle name="xl24" xfId="1"/>
    <cellStyle name="xl25" xfId="2"/>
    <cellStyle name="xl27" xfId="3"/>
    <cellStyle name="xl44" xfId="4"/>
    <cellStyle name="xl45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workbookViewId="0">
      <selection activeCell="D8" sqref="D8:D9"/>
    </sheetView>
  </sheetViews>
  <sheetFormatPr defaultRowHeight="15" x14ac:dyDescent="0.25"/>
  <cols>
    <col min="1" max="1" width="36.42578125" customWidth="1"/>
    <col min="2" max="2" width="55.7109375" customWidth="1"/>
    <col min="3" max="3" width="20.28515625" customWidth="1"/>
    <col min="4" max="4" width="22.5703125" customWidth="1"/>
  </cols>
  <sheetData>
    <row r="1" spans="1:4" ht="15.75" x14ac:dyDescent="0.25">
      <c r="A1" s="1"/>
      <c r="B1" s="26" t="s">
        <v>29</v>
      </c>
      <c r="C1" s="26"/>
      <c r="D1" s="27"/>
    </row>
    <row r="2" spans="1:4" ht="30.75" customHeight="1" x14ac:dyDescent="0.25">
      <c r="A2" s="1"/>
      <c r="B2" s="28" t="s">
        <v>28</v>
      </c>
      <c r="C2" s="29"/>
      <c r="D2" s="27"/>
    </row>
    <row r="3" spans="1:4" ht="15.75" x14ac:dyDescent="0.25">
      <c r="A3" s="1"/>
      <c r="B3" s="30" t="s">
        <v>53</v>
      </c>
      <c r="C3" s="30"/>
      <c r="D3" s="27"/>
    </row>
    <row r="4" spans="1:4" ht="8.25" customHeight="1" x14ac:dyDescent="0.25">
      <c r="A4" s="1"/>
      <c r="B4" s="1"/>
      <c r="C4" s="2"/>
    </row>
    <row r="5" spans="1:4" ht="36" customHeight="1" x14ac:dyDescent="0.25">
      <c r="A5" s="38" t="s">
        <v>52</v>
      </c>
      <c r="B5" s="39"/>
      <c r="C5" s="39"/>
      <c r="D5" s="27"/>
    </row>
    <row r="6" spans="1:4" ht="4.5" customHeight="1" x14ac:dyDescent="0.25">
      <c r="A6" s="3"/>
      <c r="B6" s="3"/>
      <c r="C6" s="3"/>
    </row>
    <row r="7" spans="1:4" x14ac:dyDescent="0.25">
      <c r="A7" s="40" t="s">
        <v>0</v>
      </c>
      <c r="B7" s="40"/>
      <c r="C7" s="40"/>
      <c r="D7" s="41"/>
    </row>
    <row r="8" spans="1:4" x14ac:dyDescent="0.25">
      <c r="A8" s="34" t="s">
        <v>1</v>
      </c>
      <c r="B8" s="34" t="s">
        <v>2</v>
      </c>
      <c r="C8" s="36" t="s">
        <v>50</v>
      </c>
      <c r="D8" s="33" t="s">
        <v>51</v>
      </c>
    </row>
    <row r="9" spans="1:4" x14ac:dyDescent="0.25">
      <c r="A9" s="35"/>
      <c r="B9" s="35"/>
      <c r="C9" s="37"/>
      <c r="D9" s="33"/>
    </row>
    <row r="10" spans="1:4" x14ac:dyDescent="0.25">
      <c r="A10" s="25">
        <v>1E+16</v>
      </c>
      <c r="B10" s="4" t="s">
        <v>3</v>
      </c>
      <c r="C10" s="13">
        <f>C11+C13+C17+C20+C24+C27+C29</f>
        <v>30672400</v>
      </c>
      <c r="D10" s="5">
        <f>D11+D13+D17+D20+D24+D27+D29</f>
        <v>31508400</v>
      </c>
    </row>
    <row r="11" spans="1:4" x14ac:dyDescent="0.25">
      <c r="A11" s="24">
        <v>1.01E+16</v>
      </c>
      <c r="B11" s="6" t="s">
        <v>4</v>
      </c>
      <c r="C11" s="14">
        <f>C12</f>
        <v>16972000</v>
      </c>
      <c r="D11" s="22">
        <f>D12</f>
        <v>17808000</v>
      </c>
    </row>
    <row r="12" spans="1:4" x14ac:dyDescent="0.25">
      <c r="A12" s="24">
        <v>1.01020100110001E+16</v>
      </c>
      <c r="B12" s="8" t="s">
        <v>5</v>
      </c>
      <c r="C12" s="15">
        <v>16972000</v>
      </c>
      <c r="D12" s="21">
        <v>17808000</v>
      </c>
    </row>
    <row r="13" spans="1:4" ht="38.25" x14ac:dyDescent="0.25">
      <c r="A13" s="24">
        <v>1.03E+16</v>
      </c>
      <c r="B13" s="6" t="s">
        <v>6</v>
      </c>
      <c r="C13" s="14">
        <f>C16+C14+C15</f>
        <v>1077400</v>
      </c>
      <c r="D13" s="7">
        <f>D16+D14+D15</f>
        <v>1077400</v>
      </c>
    </row>
    <row r="14" spans="1:4" ht="38.25" x14ac:dyDescent="0.25">
      <c r="A14" s="24" t="s">
        <v>34</v>
      </c>
      <c r="B14" s="8" t="s">
        <v>23</v>
      </c>
      <c r="C14" s="23">
        <v>495604</v>
      </c>
      <c r="D14" s="23">
        <v>495604</v>
      </c>
    </row>
    <row r="15" spans="1:4" ht="51" x14ac:dyDescent="0.25">
      <c r="A15" s="24" t="s">
        <v>35</v>
      </c>
      <c r="B15" s="6" t="s">
        <v>24</v>
      </c>
      <c r="C15" s="15">
        <v>6464</v>
      </c>
      <c r="D15" s="21">
        <v>6464</v>
      </c>
    </row>
    <row r="16" spans="1:4" ht="51" x14ac:dyDescent="0.25">
      <c r="A16" s="24" t="s">
        <v>36</v>
      </c>
      <c r="B16" s="8" t="s">
        <v>7</v>
      </c>
      <c r="C16" s="15">
        <v>575332</v>
      </c>
      <c r="D16" s="21">
        <v>575332</v>
      </c>
    </row>
    <row r="17" spans="1:4" x14ac:dyDescent="0.25">
      <c r="A17" s="24">
        <v>1.05E+16</v>
      </c>
      <c r="B17" s="6" t="s">
        <v>8</v>
      </c>
      <c r="C17" s="14">
        <f>C18+C19</f>
        <v>5792000</v>
      </c>
      <c r="D17" s="7">
        <f>D18+D19</f>
        <v>5792000</v>
      </c>
    </row>
    <row r="18" spans="1:4" ht="25.5" x14ac:dyDescent="0.25">
      <c r="A18" s="24" t="s">
        <v>37</v>
      </c>
      <c r="B18" s="8" t="s">
        <v>9</v>
      </c>
      <c r="C18" s="15">
        <v>4135488</v>
      </c>
      <c r="D18" s="21">
        <v>4135488</v>
      </c>
    </row>
    <row r="19" spans="1:4" ht="45" x14ac:dyDescent="0.25">
      <c r="A19" s="24" t="s">
        <v>38</v>
      </c>
      <c r="B19" s="9" t="s">
        <v>10</v>
      </c>
      <c r="C19" s="16">
        <v>1656512</v>
      </c>
      <c r="D19" s="21">
        <v>1656512</v>
      </c>
    </row>
    <row r="20" spans="1:4" x14ac:dyDescent="0.25">
      <c r="A20" s="24">
        <v>1.06E+16</v>
      </c>
      <c r="B20" s="6" t="s">
        <v>11</v>
      </c>
      <c r="C20" s="17">
        <f>C21+C22+C23</f>
        <v>5731000</v>
      </c>
      <c r="D20" s="7">
        <f>D21+D22+D23</f>
        <v>5731000</v>
      </c>
    </row>
    <row r="21" spans="1:4" ht="38.25" x14ac:dyDescent="0.25">
      <c r="A21" s="24" t="s">
        <v>39</v>
      </c>
      <c r="B21" s="8" t="s">
        <v>12</v>
      </c>
      <c r="C21" s="15">
        <v>1300000</v>
      </c>
      <c r="D21" s="21">
        <v>1300000</v>
      </c>
    </row>
    <row r="22" spans="1:4" ht="38.25" x14ac:dyDescent="0.25">
      <c r="A22" s="24" t="s">
        <v>40</v>
      </c>
      <c r="B22" s="8" t="s">
        <v>13</v>
      </c>
      <c r="C22" s="15">
        <v>3544800</v>
      </c>
      <c r="D22" s="21">
        <v>3544800</v>
      </c>
    </row>
    <row r="23" spans="1:4" ht="38.25" x14ac:dyDescent="0.25">
      <c r="A23" s="24" t="s">
        <v>41</v>
      </c>
      <c r="B23" s="8" t="s">
        <v>14</v>
      </c>
      <c r="C23" s="15">
        <v>886200</v>
      </c>
      <c r="D23" s="21">
        <v>886200</v>
      </c>
    </row>
    <row r="24" spans="1:4" ht="38.25" x14ac:dyDescent="0.25">
      <c r="A24" s="24">
        <v>1.11E+16</v>
      </c>
      <c r="B24" s="6" t="s">
        <v>15</v>
      </c>
      <c r="C24" s="14">
        <f>C25+C26</f>
        <v>800000</v>
      </c>
      <c r="D24" s="7">
        <f>D25+D26</f>
        <v>800000</v>
      </c>
    </row>
    <row r="25" spans="1:4" ht="63.75" x14ac:dyDescent="0.25">
      <c r="A25" s="24" t="s">
        <v>42</v>
      </c>
      <c r="B25" s="8" t="s">
        <v>16</v>
      </c>
      <c r="C25" s="15">
        <v>150000</v>
      </c>
      <c r="D25" s="21">
        <v>150000</v>
      </c>
    </row>
    <row r="26" spans="1:4" ht="63.75" x14ac:dyDescent="0.25">
      <c r="A26" s="24" t="s">
        <v>43</v>
      </c>
      <c r="B26" s="8" t="s">
        <v>17</v>
      </c>
      <c r="C26" s="15">
        <v>650000</v>
      </c>
      <c r="D26" s="21">
        <v>650000</v>
      </c>
    </row>
    <row r="27" spans="1:4" ht="25.5" x14ac:dyDescent="0.25">
      <c r="A27" s="24">
        <v>1.14E+16</v>
      </c>
      <c r="B27" s="6" t="s">
        <v>18</v>
      </c>
      <c r="C27" s="14">
        <f>C28</f>
        <v>200000</v>
      </c>
      <c r="D27" s="7">
        <f>D28</f>
        <v>200000</v>
      </c>
    </row>
    <row r="28" spans="1:4" ht="38.25" x14ac:dyDescent="0.25">
      <c r="A28" s="24" t="s">
        <v>44</v>
      </c>
      <c r="B28" s="8" t="s">
        <v>19</v>
      </c>
      <c r="C28" s="15">
        <v>200000</v>
      </c>
      <c r="D28" s="21">
        <v>200000</v>
      </c>
    </row>
    <row r="29" spans="1:4" x14ac:dyDescent="0.25">
      <c r="A29" s="24">
        <v>1.16E+16</v>
      </c>
      <c r="B29" s="6" t="s">
        <v>20</v>
      </c>
      <c r="C29" s="14">
        <f>C30</f>
        <v>100000</v>
      </c>
      <c r="D29" s="7">
        <f>D30</f>
        <v>100000</v>
      </c>
    </row>
    <row r="30" spans="1:4" ht="63.75" x14ac:dyDescent="0.25">
      <c r="A30" s="24">
        <v>1.16900501300001E+16</v>
      </c>
      <c r="B30" s="8" t="s">
        <v>30</v>
      </c>
      <c r="C30" s="15">
        <v>100000</v>
      </c>
      <c r="D30" s="21">
        <v>100000</v>
      </c>
    </row>
    <row r="31" spans="1:4" ht="38.25" x14ac:dyDescent="0.25">
      <c r="A31" s="24">
        <v>2.02E+16</v>
      </c>
      <c r="B31" s="6" t="s">
        <v>21</v>
      </c>
      <c r="C31" s="14">
        <f>SUM(C32:C37)</f>
        <v>7144784.4100000001</v>
      </c>
      <c r="D31" s="7">
        <f>SUM(D32:D37)</f>
        <v>7282485.209999999</v>
      </c>
    </row>
    <row r="32" spans="1:4" ht="25.5" x14ac:dyDescent="0.25">
      <c r="A32" s="24" t="s">
        <v>45</v>
      </c>
      <c r="B32" s="8" t="s">
        <v>22</v>
      </c>
      <c r="C32" s="19">
        <v>3705128</v>
      </c>
      <c r="D32" s="19">
        <v>3705128</v>
      </c>
    </row>
    <row r="33" spans="1:4" ht="38.25" x14ac:dyDescent="0.25">
      <c r="A33" s="24">
        <v>2.02295550000001E+16</v>
      </c>
      <c r="B33" s="10" t="s">
        <v>27</v>
      </c>
      <c r="C33" s="20">
        <v>2577842.81</v>
      </c>
      <c r="D33" s="20">
        <v>3053887.61</v>
      </c>
    </row>
    <row r="34" spans="1:4" ht="114.75" x14ac:dyDescent="0.25">
      <c r="A34" s="24" t="s">
        <v>46</v>
      </c>
      <c r="B34" s="10" t="s">
        <v>31</v>
      </c>
      <c r="C34" s="20">
        <v>0</v>
      </c>
      <c r="D34" s="20">
        <v>46585.599999999999</v>
      </c>
    </row>
    <row r="35" spans="1:4" ht="51" x14ac:dyDescent="0.25">
      <c r="A35" s="24" t="s">
        <v>47</v>
      </c>
      <c r="B35" s="10" t="s">
        <v>32</v>
      </c>
      <c r="C35" s="20">
        <v>428398</v>
      </c>
      <c r="D35" s="20">
        <v>0</v>
      </c>
    </row>
    <row r="36" spans="1:4" ht="51" x14ac:dyDescent="0.25">
      <c r="A36" s="24" t="s">
        <v>48</v>
      </c>
      <c r="B36" s="8" t="s">
        <v>33</v>
      </c>
      <c r="C36" s="19">
        <v>26915.599999999999</v>
      </c>
      <c r="D36" s="19">
        <v>55984</v>
      </c>
    </row>
    <row r="37" spans="1:4" ht="39" x14ac:dyDescent="0.25">
      <c r="A37" s="24" t="s">
        <v>49</v>
      </c>
      <c r="B37" s="11" t="s">
        <v>25</v>
      </c>
      <c r="C37" s="21">
        <v>406500</v>
      </c>
      <c r="D37" s="21">
        <v>420900</v>
      </c>
    </row>
    <row r="38" spans="1:4" x14ac:dyDescent="0.25">
      <c r="A38" s="31" t="s">
        <v>26</v>
      </c>
      <c r="B38" s="32"/>
      <c r="C38" s="18">
        <f>C31+C10</f>
        <v>37817184.409999996</v>
      </c>
      <c r="D38" s="12">
        <f>D31+D10</f>
        <v>38790885.210000001</v>
      </c>
    </row>
  </sheetData>
  <mergeCells count="10">
    <mergeCell ref="B1:D1"/>
    <mergeCell ref="B2:D2"/>
    <mergeCell ref="B3:D3"/>
    <mergeCell ref="A38:B38"/>
    <mergeCell ref="D8:D9"/>
    <mergeCell ref="A8:A9"/>
    <mergeCell ref="B8:B9"/>
    <mergeCell ref="C8:C9"/>
    <mergeCell ref="A5:D5"/>
    <mergeCell ref="A7:D7"/>
  </mergeCells>
  <pageMargins left="0.7" right="0.7" top="0.75" bottom="0.75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Buh1</cp:lastModifiedBy>
  <cp:lastPrinted>2019-12-12T13:38:38Z</cp:lastPrinted>
  <dcterms:created xsi:type="dcterms:W3CDTF">2019-11-21T05:26:03Z</dcterms:created>
  <dcterms:modified xsi:type="dcterms:W3CDTF">2021-12-22T07:30:03Z</dcterms:modified>
</cp:coreProperties>
</file>